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-15" yWindow="-15" windowWidth="18030" windowHeight="4590" tabRatio="500"/>
  </bookViews>
  <sheets>
    <sheet name="Blatt1" sheetId="1" r:id="rId1"/>
  </sheets>
  <calcPr calcId="125725" concurrentCalc="0"/>
</workbook>
</file>

<file path=xl/calcChain.xml><?xml version="1.0" encoding="utf-8"?>
<calcChain xmlns="http://schemas.openxmlformats.org/spreadsheetml/2006/main">
  <c r="L41" i="1"/>
  <c r="O9"/>
  <c r="N9"/>
  <c r="M9"/>
  <c r="L9"/>
  <c r="H9"/>
  <c r="H10"/>
  <c r="H11"/>
  <c r="H14"/>
  <c r="H16"/>
  <c r="H17"/>
  <c r="H18"/>
  <c r="H19"/>
  <c r="H20"/>
  <c r="H21"/>
  <c r="H22"/>
  <c r="H24"/>
  <c r="H25"/>
  <c r="H26"/>
  <c r="H27"/>
  <c r="H28"/>
  <c r="H29"/>
  <c r="H30"/>
  <c r="H31"/>
  <c r="H32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L47"/>
  <c r="L27"/>
  <c r="M27"/>
  <c r="N27"/>
  <c r="O27"/>
  <c r="L28"/>
  <c r="M28"/>
  <c r="N28"/>
  <c r="O28"/>
  <c r="L24"/>
  <c r="M24"/>
  <c r="N24"/>
  <c r="O24"/>
  <c r="L30"/>
  <c r="M30"/>
  <c r="N30"/>
  <c r="O30"/>
  <c r="L34"/>
  <c r="M34"/>
  <c r="N34"/>
  <c r="O34"/>
  <c r="L36"/>
  <c r="M36"/>
  <c r="N36"/>
  <c r="O36"/>
  <c r="L37"/>
  <c r="M37"/>
  <c r="N37"/>
  <c r="O37"/>
  <c r="L38"/>
  <c r="M38"/>
  <c r="N38"/>
  <c r="O38"/>
  <c r="L39"/>
  <c r="M39"/>
  <c r="N39"/>
  <c r="O39"/>
  <c r="L40"/>
  <c r="M40"/>
  <c r="N40"/>
  <c r="O40"/>
  <c r="L42"/>
  <c r="M42"/>
  <c r="N42"/>
  <c r="O42"/>
  <c r="L43"/>
  <c r="M43"/>
  <c r="N43"/>
  <c r="O43"/>
  <c r="L44"/>
  <c r="M44"/>
  <c r="N44"/>
  <c r="O44"/>
  <c r="L45"/>
  <c r="M45"/>
  <c r="N45"/>
  <c r="O45"/>
  <c r="L46"/>
  <c r="M46"/>
  <c r="N46"/>
  <c r="O46"/>
  <c r="L48"/>
  <c r="M48"/>
  <c r="N48"/>
  <c r="O48"/>
  <c r="L49"/>
  <c r="M49"/>
  <c r="N49"/>
  <c r="O49"/>
  <c r="L50"/>
  <c r="M50"/>
  <c r="N50"/>
  <c r="O50"/>
  <c r="L51"/>
  <c r="M51"/>
  <c r="N51"/>
  <c r="O51"/>
  <c r="L52"/>
  <c r="M52"/>
  <c r="N52"/>
  <c r="O52"/>
  <c r="L53"/>
  <c r="M53"/>
  <c r="N53"/>
  <c r="O53"/>
  <c r="L54"/>
  <c r="M54"/>
  <c r="N54"/>
  <c r="O54"/>
  <c r="L55"/>
  <c r="M55"/>
  <c r="N55"/>
  <c r="O55"/>
  <c r="L56"/>
  <c r="M56"/>
  <c r="N56"/>
  <c r="O56"/>
  <c r="L57"/>
  <c r="M57"/>
  <c r="N57"/>
  <c r="O57"/>
  <c r="L58"/>
  <c r="M58"/>
  <c r="N58"/>
  <c r="O58"/>
  <c r="L59"/>
  <c r="M59"/>
  <c r="N59"/>
  <c r="O59"/>
  <c r="L60"/>
  <c r="M60"/>
  <c r="N60"/>
  <c r="O60"/>
  <c r="L61"/>
  <c r="M61"/>
  <c r="N61"/>
  <c r="O61"/>
  <c r="L63"/>
  <c r="M63"/>
  <c r="N63"/>
  <c r="O63"/>
  <c r="L62"/>
  <c r="M62"/>
  <c r="N62"/>
  <c r="O62"/>
  <c r="L64"/>
  <c r="M64"/>
  <c r="N64"/>
  <c r="O64"/>
  <c r="L65"/>
  <c r="M65"/>
  <c r="N65"/>
  <c r="O65"/>
  <c r="L66"/>
  <c r="M66"/>
  <c r="N66"/>
  <c r="O66"/>
  <c r="L67"/>
  <c r="M67"/>
  <c r="N67"/>
  <c r="O67"/>
  <c r="L68"/>
  <c r="M68"/>
  <c r="N68"/>
  <c r="O68"/>
  <c r="L69"/>
  <c r="M69"/>
  <c r="N69"/>
  <c r="O69"/>
  <c r="L70"/>
  <c r="M70"/>
  <c r="N70"/>
  <c r="O70"/>
  <c r="L71"/>
  <c r="M71"/>
  <c r="N71"/>
  <c r="O71"/>
  <c r="L72"/>
  <c r="M72"/>
  <c r="N72"/>
  <c r="O72"/>
  <c r="L74"/>
  <c r="M74"/>
  <c r="N74"/>
  <c r="O74"/>
  <c r="L73"/>
  <c r="M73"/>
  <c r="N73"/>
  <c r="O73"/>
  <c r="L75"/>
  <c r="M75"/>
  <c r="N75"/>
  <c r="O75"/>
  <c r="L76"/>
  <c r="M76"/>
  <c r="N76"/>
  <c r="O76"/>
  <c r="L77"/>
  <c r="M77"/>
  <c r="N77"/>
  <c r="O77"/>
  <c r="L87"/>
  <c r="M87"/>
  <c r="N87"/>
  <c r="O87"/>
  <c r="L88"/>
  <c r="M88"/>
  <c r="N88"/>
  <c r="O88"/>
  <c r="L89"/>
  <c r="M89"/>
  <c r="N89"/>
  <c r="O89"/>
  <c r="L90"/>
  <c r="M90"/>
  <c r="N90"/>
  <c r="O90"/>
  <c r="O78"/>
  <c r="O79"/>
  <c r="O80"/>
  <c r="O81"/>
  <c r="O82"/>
  <c r="O83"/>
  <c r="O84"/>
  <c r="O85"/>
  <c r="O86"/>
  <c r="O91"/>
  <c r="O92"/>
  <c r="O94"/>
  <c r="O95"/>
  <c r="O96"/>
  <c r="O93"/>
  <c r="M78"/>
  <c r="N78"/>
  <c r="M79"/>
  <c r="N79"/>
  <c r="M80"/>
  <c r="N80"/>
  <c r="M81"/>
  <c r="N81"/>
  <c r="M82"/>
  <c r="N82"/>
  <c r="M83"/>
  <c r="N83"/>
  <c r="M84"/>
  <c r="N84"/>
  <c r="M85"/>
  <c r="N85"/>
  <c r="M91"/>
  <c r="N91"/>
  <c r="M92"/>
  <c r="N92"/>
  <c r="M93"/>
  <c r="N93"/>
  <c r="L93"/>
  <c r="L85"/>
  <c r="L78"/>
  <c r="L79"/>
  <c r="L80"/>
  <c r="L81"/>
  <c r="L82"/>
  <c r="L83"/>
  <c r="L84"/>
  <c r="L86"/>
  <c r="M86"/>
  <c r="N86"/>
  <c r="L91"/>
  <c r="L92"/>
  <c r="L94"/>
  <c r="M94"/>
  <c r="N94"/>
  <c r="L95"/>
  <c r="M95"/>
  <c r="N95"/>
  <c r="L96"/>
  <c r="M96"/>
  <c r="N96"/>
  <c r="L3"/>
  <c r="M3"/>
  <c r="N3"/>
</calcChain>
</file>

<file path=xl/sharedStrings.xml><?xml version="1.0" encoding="utf-8"?>
<sst xmlns="http://schemas.openxmlformats.org/spreadsheetml/2006/main" count="258" uniqueCount="156">
  <si>
    <t>Besitzer</t>
  </si>
  <si>
    <t>Bestätigt</t>
  </si>
  <si>
    <t>Geliefert</t>
  </si>
  <si>
    <t>Produktion ab</t>
  </si>
  <si>
    <t>Transport ab</t>
  </si>
  <si>
    <t>in Planung ab</t>
  </si>
  <si>
    <t>DiversifiedOne</t>
  </si>
  <si>
    <t>USA !!!</t>
  </si>
  <si>
    <t>Dezember</t>
  </si>
  <si>
    <t>VIN</t>
  </si>
  <si>
    <t>523xx</t>
  </si>
  <si>
    <t>49xxx</t>
  </si>
  <si>
    <t>513xx</t>
  </si>
  <si>
    <t>Wochen nach</t>
  </si>
  <si>
    <t>Best</t>
  </si>
  <si>
    <t>Prod</t>
  </si>
  <si>
    <t>Trans</t>
  </si>
  <si>
    <t>452xx</t>
  </si>
  <si>
    <t>Tachy</t>
  </si>
  <si>
    <t>Ende Nov.</t>
  </si>
  <si>
    <t>553xx</t>
  </si>
  <si>
    <t>575xx</t>
  </si>
  <si>
    <t>481xx</t>
  </si>
  <si>
    <t>E-Driver (CH)</t>
  </si>
  <si>
    <t>Hiperdino (CH)</t>
  </si>
  <si>
    <t>herbert.kaltb</t>
  </si>
  <si>
    <t>stromair (CH)</t>
  </si>
  <si>
    <t>55xxx</t>
  </si>
  <si>
    <t>5320x</t>
  </si>
  <si>
    <t>455xx</t>
  </si>
  <si>
    <t>590xx</t>
  </si>
  <si>
    <t>52xxx</t>
  </si>
  <si>
    <t>umgestellt auf P85D</t>
  </si>
  <si>
    <t>marcel (CH)</t>
  </si>
  <si>
    <t>November</t>
  </si>
  <si>
    <t>gec (CH)</t>
  </si>
  <si>
    <t>516xx</t>
  </si>
  <si>
    <t>P85+ (CH)</t>
  </si>
  <si>
    <t>spinecho (D)</t>
  </si>
  <si>
    <t>LaoKi (D)</t>
  </si>
  <si>
    <t>blueflyer (CH)</t>
  </si>
  <si>
    <t>März</t>
  </si>
  <si>
    <t>556xx</t>
  </si>
  <si>
    <t>589xx</t>
  </si>
  <si>
    <t>opto (CH)</t>
  </si>
  <si>
    <t>P85D</t>
  </si>
  <si>
    <t>MWsatwareAG (D)</t>
  </si>
  <si>
    <t>venomtoxic (D)</t>
  </si>
  <si>
    <t>Piccolimini (CH)</t>
  </si>
  <si>
    <t>Rudi L. (D)</t>
  </si>
  <si>
    <t>toptecspezi (D)</t>
  </si>
  <si>
    <t>totobär (D)</t>
  </si>
  <si>
    <t>Claudio (CH)</t>
  </si>
  <si>
    <t>spinatcruiser (D)</t>
  </si>
  <si>
    <t>TArZahn (D)</t>
  </si>
  <si>
    <t>ELMO (D)</t>
  </si>
  <si>
    <t>Steff_40 (D)</t>
  </si>
  <si>
    <t>Martin999 (A)</t>
  </si>
  <si>
    <t>snooper77 (CH)</t>
  </si>
  <si>
    <t>psimeon (CH)</t>
  </si>
  <si>
    <t>JohnHenry (D)</t>
  </si>
  <si>
    <t>huma591 (D)</t>
  </si>
  <si>
    <t>raffiniert (CH)</t>
  </si>
  <si>
    <t>MKraus2017 (D)</t>
  </si>
  <si>
    <t>fantasya (CH)</t>
  </si>
  <si>
    <t>P1800es (CH)</t>
  </si>
  <si>
    <t>patrickCH (CH)</t>
  </si>
  <si>
    <t>April</t>
  </si>
  <si>
    <t>RAM (D)</t>
  </si>
  <si>
    <t>MichaMeier (D)</t>
  </si>
  <si>
    <t>Vorberei- tung</t>
  </si>
  <si>
    <t>Vorb</t>
  </si>
  <si>
    <t>warden_clyffe (D)</t>
  </si>
  <si>
    <t>369xx</t>
  </si>
  <si>
    <t>frommi2 (D)</t>
  </si>
  <si>
    <t>acpacpacp (A)</t>
  </si>
  <si>
    <t>Ende Feb.</t>
  </si>
  <si>
    <t>Rheinhesse</t>
  </si>
  <si>
    <t>evtl. falsche Daten</t>
  </si>
  <si>
    <t>Anfang Dez.</t>
  </si>
  <si>
    <t>Wunschtermin Tachy Dezember</t>
  </si>
  <si>
    <t>tripleP (CH)</t>
  </si>
  <si>
    <t>Ende März</t>
  </si>
  <si>
    <t>AndiJM (D)</t>
  </si>
  <si>
    <t>skip (D)</t>
  </si>
  <si>
    <t>Wunschtermin dphidt Dezember</t>
  </si>
  <si>
    <t>46&amp;2 (CH)</t>
  </si>
  <si>
    <t>577xx</t>
  </si>
  <si>
    <t>EV-1 (A)</t>
  </si>
  <si>
    <t>Farbwechsel ein Monat nach Bestellung am 5.5.</t>
  </si>
  <si>
    <t>Plantermin</t>
  </si>
  <si>
    <t>85D</t>
  </si>
  <si>
    <t>Ende April</t>
  </si>
  <si>
    <t>S85D</t>
  </si>
  <si>
    <t>lasa (CH)</t>
  </si>
  <si>
    <t>teslafriese (D)</t>
  </si>
  <si>
    <t>53xxx</t>
  </si>
  <si>
    <t>P85</t>
  </si>
  <si>
    <t>S85</t>
  </si>
  <si>
    <t>Mai</t>
  </si>
  <si>
    <t>erste Lieferprognose</t>
  </si>
  <si>
    <t>aktuelle Liefer- prognose</t>
  </si>
  <si>
    <t>Ende Dez.</t>
  </si>
  <si>
    <t>Juni</t>
  </si>
  <si>
    <t>P85D, Wunschtermin</t>
  </si>
  <si>
    <t>Februar</t>
  </si>
  <si>
    <t>Ende Okt.</t>
  </si>
  <si>
    <t>Anfang Okt.</t>
  </si>
  <si>
    <t>Itreasure (D)</t>
  </si>
  <si>
    <t>jiri (CH)</t>
  </si>
  <si>
    <t>ulki13 (D)</t>
  </si>
  <si>
    <t>dphidt (D)</t>
  </si>
  <si>
    <t>Sfeele (D)</t>
  </si>
  <si>
    <t>aloisius (D)</t>
  </si>
  <si>
    <t>zappa (D)</t>
  </si>
  <si>
    <t>snooper77 (CH) #2</t>
  </si>
  <si>
    <t>Mitte April</t>
  </si>
  <si>
    <t>S85 grau, "von der Stange" gekauft</t>
  </si>
  <si>
    <t>Mitte Dez.</t>
  </si>
  <si>
    <t>P85D rot</t>
  </si>
  <si>
    <t>Ende Apr.</t>
  </si>
  <si>
    <t>yellow (D)</t>
  </si>
  <si>
    <t>kilchsperger (CH)</t>
  </si>
  <si>
    <t>gerstra (D)</t>
  </si>
  <si>
    <t>EV-de (D)</t>
  </si>
  <si>
    <t>k11 (D)</t>
  </si>
  <si>
    <t>Andi_E (D)</t>
  </si>
  <si>
    <t>Measureman (D)</t>
  </si>
  <si>
    <t>Sucseeker (D)</t>
  </si>
  <si>
    <t>hanse62 (A)</t>
  </si>
  <si>
    <t>TeeKay (D)</t>
  </si>
  <si>
    <t>ctr (D)</t>
  </si>
  <si>
    <t>Tesla Testosteron (D)</t>
  </si>
  <si>
    <t>Copyright (CH)</t>
  </si>
  <si>
    <t>dailycommuter (D)</t>
  </si>
  <si>
    <t>Laserfreak (D)</t>
  </si>
  <si>
    <t>Great Cornholio (D)</t>
  </si>
  <si>
    <t>hansen (A)</t>
  </si>
  <si>
    <t>teki (A)</t>
  </si>
  <si>
    <t>Ralf Wagner (D)</t>
  </si>
  <si>
    <t>sreveg (D)</t>
  </si>
  <si>
    <t>tux (D)</t>
  </si>
  <si>
    <t>shunty (D)</t>
  </si>
  <si>
    <t>GregorD123 (D)</t>
  </si>
  <si>
    <t>Genussfahrer (D)</t>
  </si>
  <si>
    <t>blackline (A)</t>
  </si>
  <si>
    <t>wonko (D)</t>
  </si>
  <si>
    <t>liftboy (D)</t>
  </si>
  <si>
    <t>MichaEL (D)</t>
  </si>
  <si>
    <t>Healey (A)</t>
  </si>
  <si>
    <t>joerg (D)</t>
  </si>
  <si>
    <t>Klaus (D)</t>
  </si>
  <si>
    <t>JN1K (D)</t>
  </si>
  <si>
    <t>stw (D)</t>
  </si>
  <si>
    <t>tomschy (A)</t>
  </si>
  <si>
    <t>architektenchaos (D)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</si>
</sst>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3"/>
      <name val="Calibri"/>
      <family val="2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34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3" fillId="0" borderId="0" xfId="0" applyFont="1"/>
    <xf numFmtId="0" fontId="2" fillId="0" borderId="0" xfId="0" applyFont="1" applyFill="1"/>
    <xf numFmtId="14" fontId="2" fillId="0" borderId="0" xfId="0" applyNumberFormat="1" applyFont="1" applyFill="1"/>
    <xf numFmtId="0" fontId="2" fillId="0" borderId="0" xfId="1" applyFont="1" applyFill="1"/>
    <xf numFmtId="14" fontId="2" fillId="0" borderId="0" xfId="1" applyNumberFormat="1" applyFont="1" applyFill="1"/>
    <xf numFmtId="0" fontId="2" fillId="0" borderId="0" xfId="2" applyFont="1" applyFill="1"/>
    <xf numFmtId="14" fontId="2" fillId="0" borderId="0" xfId="2" applyNumberFormat="1" applyFont="1" applyFill="1"/>
    <xf numFmtId="0" fontId="2" fillId="0" borderId="0" xfId="0" applyFont="1"/>
    <xf numFmtId="14" fontId="2" fillId="0" borderId="0" xfId="0" applyNumberFormat="1" applyFont="1"/>
    <xf numFmtId="1" fontId="2" fillId="0" borderId="0" xfId="2" applyNumberFormat="1" applyFont="1" applyFill="1"/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2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2" borderId="0" xfId="0" applyFont="1" applyFill="1"/>
    <xf numFmtId="14" fontId="5" fillId="0" borderId="0" xfId="0" applyNumberFormat="1" applyFont="1" applyFill="1"/>
    <xf numFmtId="14" fontId="1" fillId="0" borderId="0" xfId="0" applyNumberFormat="1" applyFont="1" applyAlignment="1">
      <alignment horizontal="center" wrapText="1"/>
    </xf>
    <xf numFmtId="0" fontId="6" fillId="0" borderId="0" xfId="0" applyFont="1" applyFill="1"/>
    <xf numFmtId="14" fontId="6" fillId="0" borderId="0" xfId="0" applyNumberFormat="1" applyFont="1" applyFill="1"/>
    <xf numFmtId="1" fontId="6" fillId="0" borderId="0" xfId="0" applyNumberFormat="1" applyFont="1" applyFill="1" applyAlignment="1">
      <alignment horizontal="center"/>
    </xf>
    <xf numFmtId="14" fontId="6" fillId="0" borderId="0" xfId="0" applyNumberFormat="1" applyFont="1"/>
    <xf numFmtId="14" fontId="4" fillId="0" borderId="0" xfId="0" applyNumberFormat="1" applyFont="1" applyFill="1"/>
    <xf numFmtId="14" fontId="2" fillId="3" borderId="0" xfId="0" applyNumberFormat="1" applyFont="1" applyFill="1"/>
    <xf numFmtId="14" fontId="0" fillId="3" borderId="0" xfId="0" applyNumberFormat="1" applyFill="1"/>
    <xf numFmtId="14" fontId="2" fillId="6" borderId="0" xfId="0" applyNumberFormat="1" applyFont="1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3">
    <cellStyle name="Gut" xfId="1" builtinId="26"/>
    <cellStyle name="Neutral" xfId="2" builtinId="28"/>
    <cellStyle name="Standard" xfId="0" builtinId="0"/>
  </cellStyles>
  <dxfs count="1">
    <dxf>
      <font>
        <color theme="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>
      <pane xSplit="2" ySplit="2" topLeftCell="C49" activePane="bottomRight" state="frozen"/>
      <selection pane="topRight" activeCell="C1" sqref="C1"/>
      <selection pane="bottomLeft" activeCell="A2" sqref="A2"/>
      <selection pane="bottomRight" activeCell="I59" sqref="I59"/>
    </sheetView>
  </sheetViews>
  <sheetFormatPr baseColWidth="10" defaultRowHeight="15.75"/>
  <cols>
    <col min="1" max="1" width="17" customWidth="1"/>
    <col min="2" max="2" width="9.875" style="1" bestFit="1" customWidth="1"/>
    <col min="3" max="4" width="9.875" style="20" customWidth="1"/>
    <col min="5" max="7" width="10.5" style="1" customWidth="1"/>
    <col min="8" max="8" width="5.375" style="1" hidden="1" customWidth="1"/>
    <col min="9" max="11" width="10.5" style="1" customWidth="1"/>
    <col min="12" max="15" width="5.75" customWidth="1"/>
  </cols>
  <sheetData>
    <row r="1" spans="1:16" s="2" customFormat="1" ht="47.25">
      <c r="A1" s="2" t="s">
        <v>0</v>
      </c>
      <c r="B1" s="3" t="s">
        <v>1</v>
      </c>
      <c r="C1" s="15" t="s">
        <v>9</v>
      </c>
      <c r="D1" s="23" t="s">
        <v>100</v>
      </c>
      <c r="E1" s="23" t="s">
        <v>5</v>
      </c>
      <c r="F1" s="23" t="s">
        <v>3</v>
      </c>
      <c r="G1" s="23" t="s">
        <v>4</v>
      </c>
      <c r="H1" s="23"/>
      <c r="I1" s="23" t="s">
        <v>70</v>
      </c>
      <c r="J1" s="23" t="s">
        <v>101</v>
      </c>
      <c r="K1" s="23" t="s">
        <v>2</v>
      </c>
      <c r="L1" s="2" t="s">
        <v>13</v>
      </c>
    </row>
    <row r="2" spans="1:16">
      <c r="K2" s="30" t="s">
        <v>90</v>
      </c>
      <c r="L2" t="s">
        <v>14</v>
      </c>
      <c r="M2" t="s">
        <v>15</v>
      </c>
      <c r="N2" t="s">
        <v>16</v>
      </c>
      <c r="O2" t="s">
        <v>71</v>
      </c>
    </row>
    <row r="3" spans="1:16" s="2" customFormat="1">
      <c r="A3" s="5"/>
      <c r="B3" s="6"/>
      <c r="C3" s="14"/>
      <c r="D3" s="14"/>
      <c r="E3" s="6"/>
      <c r="F3" s="6"/>
      <c r="G3" s="6"/>
      <c r="H3" s="6"/>
      <c r="I3" s="6"/>
      <c r="J3" s="6"/>
      <c r="K3" s="6"/>
      <c r="L3" s="13">
        <f t="shared" ref="L3:L9" si="0">IF($K3*B3&gt;0,($K3-B3)/7, )</f>
        <v>0</v>
      </c>
      <c r="M3" s="13">
        <f t="shared" ref="M3:M9" si="1">IF($K3*F3&gt;0,($K3-F3)/7, )</f>
        <v>0</v>
      </c>
      <c r="N3" s="13">
        <f t="shared" ref="N3:N9" si="2">IF($K3*G3&gt;0,($K3-G3)/7, )</f>
        <v>0</v>
      </c>
      <c r="O3" s="13"/>
    </row>
    <row r="4" spans="1:16" s="2" customFormat="1">
      <c r="A4" s="24" t="s">
        <v>138</v>
      </c>
      <c r="B4" s="25">
        <v>41966</v>
      </c>
      <c r="C4" s="26"/>
      <c r="D4" s="25" t="s">
        <v>120</v>
      </c>
      <c r="E4" s="25">
        <v>41966</v>
      </c>
      <c r="F4" s="25"/>
      <c r="G4" s="25"/>
      <c r="H4" s="13"/>
      <c r="I4" s="25"/>
      <c r="J4" s="25" t="s">
        <v>120</v>
      </c>
      <c r="K4" s="27"/>
      <c r="L4" s="13"/>
      <c r="M4" s="13"/>
      <c r="N4" s="13"/>
      <c r="O4" s="13"/>
      <c r="P4" s="25" t="s">
        <v>93</v>
      </c>
    </row>
    <row r="5" spans="1:16" s="2" customFormat="1">
      <c r="A5" s="24" t="s">
        <v>139</v>
      </c>
      <c r="B5" s="25">
        <v>41964</v>
      </c>
      <c r="C5" s="26"/>
      <c r="D5" s="25"/>
      <c r="E5" s="25">
        <v>41964</v>
      </c>
      <c r="F5" s="25"/>
      <c r="G5" s="25"/>
      <c r="H5" s="13"/>
      <c r="I5" s="25"/>
      <c r="J5" s="25"/>
      <c r="K5" s="27"/>
      <c r="L5" s="13"/>
      <c r="M5" s="13"/>
      <c r="N5" s="13"/>
      <c r="O5" s="13"/>
      <c r="P5" s="25" t="s">
        <v>98</v>
      </c>
    </row>
    <row r="6" spans="1:16" s="2" customFormat="1">
      <c r="A6" s="24" t="s">
        <v>140</v>
      </c>
      <c r="B6" s="25">
        <v>41963</v>
      </c>
      <c r="C6" s="26"/>
      <c r="D6" s="25" t="s">
        <v>67</v>
      </c>
      <c r="E6" s="25"/>
      <c r="F6" s="25"/>
      <c r="G6" s="25"/>
      <c r="H6" s="13"/>
      <c r="I6" s="25"/>
      <c r="J6" s="25"/>
      <c r="K6" s="27"/>
      <c r="L6" s="13"/>
      <c r="M6" s="13"/>
      <c r="N6" s="13"/>
      <c r="O6" s="13"/>
      <c r="P6" s="25" t="s">
        <v>93</v>
      </c>
    </row>
    <row r="7" spans="1:16" s="2" customFormat="1">
      <c r="A7" s="24" t="s">
        <v>121</v>
      </c>
      <c r="B7" s="25">
        <v>41963</v>
      </c>
      <c r="C7" s="26"/>
      <c r="D7" s="25" t="s">
        <v>99</v>
      </c>
      <c r="E7" s="25"/>
      <c r="F7" s="25"/>
      <c r="G7" s="25"/>
      <c r="H7" s="13"/>
      <c r="I7" s="25"/>
      <c r="J7" s="25"/>
      <c r="K7" s="27"/>
      <c r="L7" s="13"/>
      <c r="M7" s="13"/>
      <c r="N7" s="13"/>
      <c r="O7" s="13"/>
      <c r="P7" s="25" t="s">
        <v>93</v>
      </c>
    </row>
    <row r="8" spans="1:16" s="2" customFormat="1">
      <c r="A8" s="24" t="s">
        <v>141</v>
      </c>
      <c r="B8" s="25">
        <v>41962</v>
      </c>
      <c r="C8" s="26"/>
      <c r="D8" s="25" t="s">
        <v>120</v>
      </c>
      <c r="E8" s="25"/>
      <c r="F8" s="25"/>
      <c r="G8" s="25"/>
      <c r="H8" s="13"/>
      <c r="I8" s="25"/>
      <c r="J8" s="25"/>
      <c r="K8" s="27"/>
      <c r="L8" s="13"/>
      <c r="M8" s="13"/>
      <c r="N8" s="13"/>
      <c r="O8" s="13"/>
      <c r="P8" s="25" t="s">
        <v>93</v>
      </c>
    </row>
    <row r="9" spans="1:16" s="2" customFormat="1">
      <c r="A9" s="24" t="s">
        <v>115</v>
      </c>
      <c r="B9" s="25">
        <v>41961</v>
      </c>
      <c r="C9" s="26"/>
      <c r="D9" s="25"/>
      <c r="E9" s="25"/>
      <c r="F9" s="25"/>
      <c r="G9" s="25"/>
      <c r="H9" s="13">
        <f t="shared" ref="H9" si="3">G9-F9</f>
        <v>0</v>
      </c>
      <c r="I9" s="25"/>
      <c r="J9" s="25"/>
      <c r="K9" s="27"/>
      <c r="L9" s="13">
        <f t="shared" si="0"/>
        <v>0</v>
      </c>
      <c r="M9" s="13">
        <f t="shared" si="1"/>
        <v>0</v>
      </c>
      <c r="N9" s="13">
        <f t="shared" si="2"/>
        <v>0</v>
      </c>
      <c r="O9" s="13">
        <f t="shared" ref="O9" si="4">IF($K9*I9&gt;0,($K9-I9)/7, )</f>
        <v>0</v>
      </c>
      <c r="P9" s="25" t="s">
        <v>45</v>
      </c>
    </row>
    <row r="10" spans="1:16" s="2" customFormat="1">
      <c r="A10" s="24" t="s">
        <v>142</v>
      </c>
      <c r="B10" s="25">
        <v>41960</v>
      </c>
      <c r="C10" s="26"/>
      <c r="D10" s="25" t="s">
        <v>103</v>
      </c>
      <c r="E10" s="25">
        <v>41960</v>
      </c>
      <c r="F10" s="25"/>
      <c r="G10" s="25"/>
      <c r="H10" s="13">
        <f t="shared" ref="H10:H78" si="5">G10-F10</f>
        <v>0</v>
      </c>
      <c r="I10" s="25"/>
      <c r="J10" s="25" t="s">
        <v>103</v>
      </c>
      <c r="K10" s="27"/>
      <c r="L10" s="13"/>
      <c r="M10" s="13"/>
      <c r="N10" s="13"/>
      <c r="O10" s="13"/>
      <c r="P10" s="25" t="s">
        <v>104</v>
      </c>
    </row>
    <row r="11" spans="1:16" s="2" customFormat="1">
      <c r="A11" s="24" t="s">
        <v>143</v>
      </c>
      <c r="B11" s="25">
        <v>41959</v>
      </c>
      <c r="C11" s="26"/>
      <c r="D11" s="25"/>
      <c r="E11" s="25"/>
      <c r="F11" s="25"/>
      <c r="G11" s="25"/>
      <c r="H11" s="13">
        <f t="shared" si="5"/>
        <v>0</v>
      </c>
      <c r="I11" s="25"/>
      <c r="J11" s="25"/>
      <c r="K11" s="27"/>
      <c r="L11" s="13"/>
      <c r="M11" s="13"/>
      <c r="N11" s="13"/>
      <c r="O11" s="13"/>
      <c r="P11" s="25" t="s">
        <v>45</v>
      </c>
    </row>
    <row r="12" spans="1:16" s="2" customFormat="1">
      <c r="A12" s="24" t="s">
        <v>144</v>
      </c>
      <c r="B12" s="25">
        <v>41957</v>
      </c>
      <c r="C12" s="26"/>
      <c r="D12" s="25" t="s">
        <v>120</v>
      </c>
      <c r="E12" s="25"/>
      <c r="F12" s="25"/>
      <c r="G12" s="25"/>
      <c r="H12" s="13"/>
      <c r="I12" s="25"/>
      <c r="J12" s="25"/>
      <c r="K12" s="27"/>
      <c r="L12" s="13"/>
      <c r="M12" s="13"/>
      <c r="N12" s="13"/>
      <c r="O12" s="13"/>
      <c r="P12" s="25" t="s">
        <v>93</v>
      </c>
    </row>
    <row r="13" spans="1:16" s="2" customFormat="1">
      <c r="A13" s="24" t="s">
        <v>145</v>
      </c>
      <c r="B13" s="25">
        <v>41956</v>
      </c>
      <c r="C13" s="26"/>
      <c r="D13" s="25" t="s">
        <v>116</v>
      </c>
      <c r="E13" s="25"/>
      <c r="F13" s="25"/>
      <c r="G13" s="25"/>
      <c r="H13" s="13"/>
      <c r="I13" s="25"/>
      <c r="J13" s="25" t="s">
        <v>116</v>
      </c>
      <c r="K13" s="27"/>
      <c r="L13" s="13"/>
      <c r="M13" s="13"/>
      <c r="N13" s="13"/>
      <c r="O13" s="13"/>
      <c r="P13" s="25" t="s">
        <v>93</v>
      </c>
    </row>
    <row r="14" spans="1:16" s="2" customFormat="1">
      <c r="A14" s="24" t="s">
        <v>95</v>
      </c>
      <c r="B14" s="25">
        <v>41956</v>
      </c>
      <c r="C14" s="26"/>
      <c r="D14" s="25" t="s">
        <v>67</v>
      </c>
      <c r="E14" s="25"/>
      <c r="F14" s="25"/>
      <c r="G14" s="25"/>
      <c r="H14" s="13">
        <f t="shared" si="5"/>
        <v>0</v>
      </c>
      <c r="I14" s="25"/>
      <c r="J14" s="25" t="s">
        <v>67</v>
      </c>
      <c r="K14" s="27"/>
      <c r="L14" s="13"/>
      <c r="M14" s="13"/>
      <c r="N14" s="13"/>
      <c r="O14" s="13"/>
      <c r="P14" s="25" t="s">
        <v>93</v>
      </c>
    </row>
    <row r="15" spans="1:16" s="2" customFormat="1">
      <c r="A15" s="24" t="s">
        <v>146</v>
      </c>
      <c r="B15" s="25">
        <v>41955</v>
      </c>
      <c r="C15" s="26"/>
      <c r="D15" s="25"/>
      <c r="E15" s="25"/>
      <c r="F15" s="25"/>
      <c r="G15" s="25"/>
      <c r="H15" s="13"/>
      <c r="I15" s="25"/>
      <c r="J15" s="25"/>
      <c r="K15" s="27"/>
      <c r="L15" s="13"/>
      <c r="M15" s="13"/>
      <c r="N15" s="13"/>
      <c r="O15" s="13"/>
      <c r="P15" s="25" t="s">
        <v>45</v>
      </c>
    </row>
    <row r="16" spans="1:16" s="2" customFormat="1">
      <c r="A16" s="5" t="s">
        <v>147</v>
      </c>
      <c r="B16" s="6">
        <v>41955</v>
      </c>
      <c r="C16" s="14"/>
      <c r="D16" s="6"/>
      <c r="E16" s="6"/>
      <c r="F16" s="6">
        <v>41961</v>
      </c>
      <c r="G16" s="6">
        <v>41965</v>
      </c>
      <c r="H16" s="13">
        <f t="shared" si="5"/>
        <v>4</v>
      </c>
      <c r="I16" s="6"/>
      <c r="J16" s="6" t="s">
        <v>102</v>
      </c>
      <c r="K16" s="6"/>
      <c r="L16" s="13"/>
      <c r="M16" s="13"/>
      <c r="N16" s="13"/>
      <c r="O16" s="13"/>
      <c r="P16" s="2" t="s">
        <v>98</v>
      </c>
    </row>
    <row r="17" spans="1:16" s="2" customFormat="1">
      <c r="A17" s="5" t="s">
        <v>148</v>
      </c>
      <c r="B17" s="6">
        <v>41953</v>
      </c>
      <c r="C17" s="14"/>
      <c r="D17" s="6"/>
      <c r="E17" s="6"/>
      <c r="F17" s="6">
        <v>41962</v>
      </c>
      <c r="G17" s="6">
        <v>41965</v>
      </c>
      <c r="H17" s="13">
        <f t="shared" si="5"/>
        <v>3</v>
      </c>
      <c r="I17" s="6"/>
      <c r="J17" s="6" t="s">
        <v>102</v>
      </c>
      <c r="K17" s="6"/>
      <c r="L17" s="13"/>
      <c r="M17" s="13"/>
      <c r="N17" s="13"/>
      <c r="O17" s="13"/>
      <c r="P17" s="2" t="s">
        <v>98</v>
      </c>
    </row>
    <row r="18" spans="1:16" s="2" customFormat="1">
      <c r="A18" s="24" t="s">
        <v>149</v>
      </c>
      <c r="B18" s="25">
        <v>41952</v>
      </c>
      <c r="C18" s="26"/>
      <c r="D18" s="25" t="s">
        <v>67</v>
      </c>
      <c r="E18" s="25">
        <v>41964</v>
      </c>
      <c r="F18" s="25"/>
      <c r="G18" s="25"/>
      <c r="H18" s="13">
        <f t="shared" si="5"/>
        <v>0</v>
      </c>
      <c r="I18" s="25"/>
      <c r="J18" s="25" t="s">
        <v>92</v>
      </c>
      <c r="K18" s="27"/>
      <c r="L18" s="13"/>
      <c r="M18" s="13"/>
      <c r="N18" s="13"/>
      <c r="O18" s="13"/>
      <c r="P18" s="25" t="s">
        <v>93</v>
      </c>
    </row>
    <row r="19" spans="1:16" s="2" customFormat="1">
      <c r="A19" s="5" t="s">
        <v>150</v>
      </c>
      <c r="B19" s="6">
        <v>41951</v>
      </c>
      <c r="C19" s="14"/>
      <c r="D19" s="6"/>
      <c r="E19" s="6"/>
      <c r="F19" s="6"/>
      <c r="G19" s="6"/>
      <c r="H19" s="13">
        <f t="shared" si="5"/>
        <v>0</v>
      </c>
      <c r="I19" s="6"/>
      <c r="J19" s="6"/>
      <c r="K19" s="6"/>
      <c r="L19" s="13"/>
      <c r="M19" s="13"/>
      <c r="N19" s="13"/>
      <c r="O19" s="13"/>
      <c r="P19" s="2" t="s">
        <v>98</v>
      </c>
    </row>
    <row r="20" spans="1:16" s="2" customFormat="1">
      <c r="A20" s="5" t="s">
        <v>151</v>
      </c>
      <c r="B20" s="6">
        <v>41950</v>
      </c>
      <c r="C20" s="14"/>
      <c r="D20" s="6"/>
      <c r="E20" s="6"/>
      <c r="F20" s="6"/>
      <c r="G20" s="6"/>
      <c r="H20" s="13">
        <f t="shared" si="5"/>
        <v>0</v>
      </c>
      <c r="I20" s="6"/>
      <c r="J20" s="6"/>
      <c r="K20" s="6"/>
      <c r="L20" s="13"/>
      <c r="M20" s="13"/>
      <c r="N20" s="13"/>
      <c r="O20" s="13"/>
      <c r="P20" s="2" t="s">
        <v>98</v>
      </c>
    </row>
    <row r="21" spans="1:16" s="2" customFormat="1">
      <c r="A21" s="5" t="s">
        <v>152</v>
      </c>
      <c r="B21" s="6">
        <v>41949</v>
      </c>
      <c r="C21" s="14"/>
      <c r="D21" s="6"/>
      <c r="E21" s="6"/>
      <c r="F21" s="6"/>
      <c r="G21" s="6"/>
      <c r="H21" s="13">
        <f t="shared" si="5"/>
        <v>0</v>
      </c>
      <c r="I21" s="6"/>
      <c r="J21" s="6"/>
      <c r="K21" s="6"/>
      <c r="L21" s="13"/>
      <c r="M21" s="13"/>
      <c r="N21" s="13"/>
      <c r="O21" s="13"/>
      <c r="P21" s="2" t="s">
        <v>98</v>
      </c>
    </row>
    <row r="22" spans="1:16" s="2" customFormat="1">
      <c r="A22" s="24" t="s">
        <v>153</v>
      </c>
      <c r="B22" s="25">
        <v>41949</v>
      </c>
      <c r="C22" s="26"/>
      <c r="D22" s="25" t="s">
        <v>99</v>
      </c>
      <c r="E22" s="25"/>
      <c r="F22" s="25"/>
      <c r="G22" s="25"/>
      <c r="H22" s="13">
        <f t="shared" si="5"/>
        <v>0</v>
      </c>
      <c r="I22" s="25"/>
      <c r="J22" s="25" t="s">
        <v>99</v>
      </c>
      <c r="K22" s="27"/>
      <c r="L22" s="13"/>
      <c r="M22" s="13"/>
      <c r="N22" s="13"/>
      <c r="O22" s="13"/>
      <c r="P22" s="25" t="s">
        <v>93</v>
      </c>
    </row>
    <row r="23" spans="1:16" s="2" customFormat="1">
      <c r="A23" s="24" t="s">
        <v>154</v>
      </c>
      <c r="B23" s="25">
        <v>41949</v>
      </c>
      <c r="C23" s="26"/>
      <c r="D23" s="25" t="s">
        <v>92</v>
      </c>
      <c r="E23" s="25"/>
      <c r="F23" s="25"/>
      <c r="G23" s="25"/>
      <c r="H23" s="13"/>
      <c r="I23" s="25"/>
      <c r="J23" s="25" t="s">
        <v>92</v>
      </c>
      <c r="K23" s="27"/>
      <c r="L23" s="13"/>
      <c r="M23" s="13"/>
      <c r="N23" s="13"/>
      <c r="O23" s="13"/>
      <c r="P23" s="25" t="s">
        <v>45</v>
      </c>
    </row>
    <row r="24" spans="1:16" s="2" customFormat="1">
      <c r="A24" s="24" t="s">
        <v>86</v>
      </c>
      <c r="B24" s="25">
        <v>41947</v>
      </c>
      <c r="C24" s="26"/>
      <c r="D24" s="25" t="s">
        <v>92</v>
      </c>
      <c r="E24" s="25">
        <v>41956</v>
      </c>
      <c r="F24" s="25"/>
      <c r="G24" s="25"/>
      <c r="H24" s="13">
        <f t="shared" si="5"/>
        <v>0</v>
      </c>
      <c r="I24" s="25"/>
      <c r="J24" s="25" t="s">
        <v>67</v>
      </c>
      <c r="K24" s="27"/>
      <c r="L24" s="13">
        <f>IF($K24*B24&gt;0,($K24-B24)/7, )</f>
        <v>0</v>
      </c>
      <c r="M24" s="13">
        <f>IF($K24*F24&gt;0,($K24-F24)/7, )</f>
        <v>0</v>
      </c>
      <c r="N24" s="13">
        <f>IF($K24*G24&gt;0,($K24-G24)/7, )</f>
        <v>0</v>
      </c>
      <c r="O24" s="13">
        <f>IF($K24*I24&gt;0,($K24-I24)/7, )</f>
        <v>0</v>
      </c>
      <c r="P24" s="25" t="s">
        <v>91</v>
      </c>
    </row>
    <row r="25" spans="1:16" s="2" customFormat="1">
      <c r="A25" s="24" t="s">
        <v>155</v>
      </c>
      <c r="B25" s="25">
        <v>41947</v>
      </c>
      <c r="C25" s="26"/>
      <c r="D25" s="25" t="s">
        <v>82</v>
      </c>
      <c r="E25" s="25"/>
      <c r="F25" s="25"/>
      <c r="G25" s="25"/>
      <c r="H25" s="13">
        <f t="shared" si="5"/>
        <v>0</v>
      </c>
      <c r="I25" s="25"/>
      <c r="J25" s="25" t="s">
        <v>82</v>
      </c>
      <c r="K25" s="27"/>
      <c r="L25" s="13"/>
      <c r="M25" s="13"/>
      <c r="N25" s="13"/>
      <c r="O25" s="13"/>
      <c r="P25" s="25" t="s">
        <v>45</v>
      </c>
    </row>
    <row r="26" spans="1:16" s="2" customFormat="1">
      <c r="A26" s="24" t="s">
        <v>137</v>
      </c>
      <c r="B26" s="25">
        <v>41943</v>
      </c>
      <c r="C26" s="26"/>
      <c r="D26" s="25" t="s">
        <v>67</v>
      </c>
      <c r="E26" s="25"/>
      <c r="F26" s="25"/>
      <c r="G26" s="25"/>
      <c r="H26" s="13">
        <f t="shared" si="5"/>
        <v>0</v>
      </c>
      <c r="I26" s="25"/>
      <c r="J26" s="25" t="s">
        <v>67</v>
      </c>
      <c r="K26" s="27"/>
      <c r="L26" s="13"/>
      <c r="M26" s="13"/>
      <c r="N26" s="13"/>
      <c r="O26" s="13"/>
      <c r="P26" s="25" t="s">
        <v>93</v>
      </c>
    </row>
    <row r="27" spans="1:16" s="2" customFormat="1">
      <c r="A27" s="24" t="s">
        <v>88</v>
      </c>
      <c r="B27" s="25">
        <v>41942</v>
      </c>
      <c r="C27" s="26"/>
      <c r="D27" s="25" t="s">
        <v>92</v>
      </c>
      <c r="E27" s="25"/>
      <c r="F27" s="25"/>
      <c r="G27" s="25"/>
      <c r="H27" s="13">
        <f t="shared" si="5"/>
        <v>0</v>
      </c>
      <c r="I27" s="25"/>
      <c r="J27" s="25" t="s">
        <v>92</v>
      </c>
      <c r="K27" s="27"/>
      <c r="L27" s="13">
        <f>IF($K27*B27&gt;0,($K27-B27)/7, )</f>
        <v>0</v>
      </c>
      <c r="M27" s="13">
        <f>IF($K27*F27&gt;0,($K27-F27)/7, )</f>
        <v>0</v>
      </c>
      <c r="N27" s="13">
        <f>IF($K27*G27&gt;0,($K27-G27)/7, )</f>
        <v>0</v>
      </c>
      <c r="O27" s="13">
        <f>IF($K27*I27&gt;0,($K27-I27)/7, )</f>
        <v>0</v>
      </c>
      <c r="P27" s="25" t="s">
        <v>91</v>
      </c>
    </row>
    <row r="28" spans="1:16" s="2" customFormat="1">
      <c r="A28" s="5" t="s">
        <v>136</v>
      </c>
      <c r="B28" s="6">
        <v>41941</v>
      </c>
      <c r="C28" s="14"/>
      <c r="D28" s="6"/>
      <c r="E28" s="6"/>
      <c r="F28" s="6"/>
      <c r="G28" s="6"/>
      <c r="H28" s="13">
        <f t="shared" si="5"/>
        <v>0</v>
      </c>
      <c r="I28" s="6"/>
      <c r="J28" s="6"/>
      <c r="K28" s="6"/>
      <c r="L28" s="13">
        <f>IF($K28*B28&gt;0,($K28-B28)/7, )</f>
        <v>0</v>
      </c>
      <c r="M28" s="13">
        <f>IF($K28*F28&gt;0,($K28-F28)/7, )</f>
        <v>0</v>
      </c>
      <c r="N28" s="13">
        <f>IF($K28*G28&gt;0,($K28-G28)/7, )</f>
        <v>0</v>
      </c>
      <c r="O28" s="13">
        <f>IF($K28*I28&gt;0,($K28-I28)/7, )</f>
        <v>0</v>
      </c>
    </row>
    <row r="29" spans="1:16" s="2" customFormat="1">
      <c r="A29" s="24" t="s">
        <v>50</v>
      </c>
      <c r="B29" s="25">
        <v>41941</v>
      </c>
      <c r="C29" s="26"/>
      <c r="D29" s="25" t="s">
        <v>41</v>
      </c>
      <c r="E29" s="25"/>
      <c r="F29" s="25"/>
      <c r="G29" s="25"/>
      <c r="H29" s="13">
        <f t="shared" si="5"/>
        <v>0</v>
      </c>
      <c r="I29" s="25"/>
      <c r="J29" s="25" t="s">
        <v>41</v>
      </c>
      <c r="K29" s="27"/>
      <c r="L29" s="13"/>
      <c r="M29" s="13"/>
      <c r="N29" s="13"/>
      <c r="O29" s="13"/>
      <c r="P29" s="25" t="s">
        <v>45</v>
      </c>
    </row>
    <row r="30" spans="1:16" s="2" customFormat="1">
      <c r="A30" s="24" t="s">
        <v>135</v>
      </c>
      <c r="B30" s="25">
        <v>41939</v>
      </c>
      <c r="C30" s="26"/>
      <c r="D30" s="25"/>
      <c r="E30" s="25"/>
      <c r="F30" s="25"/>
      <c r="G30" s="25"/>
      <c r="H30" s="13">
        <f t="shared" si="5"/>
        <v>0</v>
      </c>
      <c r="I30" s="25"/>
      <c r="J30" s="25"/>
      <c r="K30" s="27"/>
      <c r="L30" s="13">
        <f>IF($K30*B30&gt;0,($K30-B30)/7, )</f>
        <v>0</v>
      </c>
      <c r="M30" s="13">
        <f>IF($K30*F30&gt;0,($K30-F30)/7, )</f>
        <v>0</v>
      </c>
      <c r="N30" s="13">
        <f>IF($K30*G30&gt;0,($K30-G30)/7, )</f>
        <v>0</v>
      </c>
      <c r="O30" s="13">
        <f>IF($K30*I30&gt;0,($K30-I30)/7, )</f>
        <v>0</v>
      </c>
      <c r="P30" s="25" t="s">
        <v>45</v>
      </c>
    </row>
    <row r="31" spans="1:16" s="2" customFormat="1">
      <c r="A31" s="24" t="s">
        <v>134</v>
      </c>
      <c r="B31" s="25">
        <v>41939</v>
      </c>
      <c r="C31" s="26"/>
      <c r="D31" s="25"/>
      <c r="E31" s="25"/>
      <c r="F31" s="25"/>
      <c r="G31" s="25"/>
      <c r="H31" s="13">
        <f t="shared" si="5"/>
        <v>0</v>
      </c>
      <c r="I31" s="25"/>
      <c r="J31" s="25"/>
      <c r="K31" s="27"/>
      <c r="L31" s="13"/>
      <c r="M31" s="13"/>
      <c r="N31" s="13"/>
      <c r="O31" s="13"/>
      <c r="P31" s="25" t="s">
        <v>91</v>
      </c>
    </row>
    <row r="32" spans="1:16" s="2" customFormat="1">
      <c r="A32" s="24" t="s">
        <v>133</v>
      </c>
      <c r="B32" s="25">
        <v>41936</v>
      </c>
      <c r="C32" s="26"/>
      <c r="D32" s="25" t="s">
        <v>67</v>
      </c>
      <c r="E32" s="25"/>
      <c r="F32" s="25"/>
      <c r="G32" s="25"/>
      <c r="H32" s="13">
        <f t="shared" si="5"/>
        <v>0</v>
      </c>
      <c r="I32" s="25"/>
      <c r="J32" s="25" t="s">
        <v>67</v>
      </c>
      <c r="K32" s="27"/>
      <c r="L32" s="13"/>
      <c r="M32" s="13"/>
      <c r="N32" s="13"/>
      <c r="O32" s="13"/>
      <c r="P32" s="25" t="s">
        <v>93</v>
      </c>
    </row>
    <row r="33" spans="1:16" s="2" customFormat="1">
      <c r="A33" s="24" t="s">
        <v>132</v>
      </c>
      <c r="B33" s="25">
        <v>41936</v>
      </c>
      <c r="C33" s="26"/>
      <c r="D33" s="25" t="s">
        <v>41</v>
      </c>
      <c r="E33" s="25"/>
      <c r="F33" s="25"/>
      <c r="G33" s="25"/>
      <c r="H33" s="13"/>
      <c r="I33" s="25"/>
      <c r="J33" s="25" t="s">
        <v>41</v>
      </c>
      <c r="K33" s="27"/>
      <c r="L33" s="13"/>
      <c r="M33" s="13"/>
      <c r="N33" s="13"/>
      <c r="O33" s="13"/>
      <c r="P33" s="25" t="s">
        <v>45</v>
      </c>
    </row>
    <row r="34" spans="1:16" s="2" customFormat="1">
      <c r="A34" s="24" t="s">
        <v>64</v>
      </c>
      <c r="B34" s="25">
        <v>41936</v>
      </c>
      <c r="C34" s="26"/>
      <c r="D34" s="25" t="s">
        <v>82</v>
      </c>
      <c r="E34" s="25"/>
      <c r="F34" s="25"/>
      <c r="G34" s="25"/>
      <c r="H34" s="13">
        <f t="shared" si="5"/>
        <v>0</v>
      </c>
      <c r="I34" s="25"/>
      <c r="J34" s="25" t="s">
        <v>82</v>
      </c>
      <c r="K34" s="27"/>
      <c r="L34" s="13">
        <f>IF($K34*B34&gt;0,($K34-B34)/7, )</f>
        <v>0</v>
      </c>
      <c r="M34" s="13">
        <f>IF($K34*F34&gt;0,($K34-F34)/7, )</f>
        <v>0</v>
      </c>
      <c r="N34" s="13">
        <f>IF($K34*G34&gt;0,($K34-G34)/7, )</f>
        <v>0</v>
      </c>
      <c r="O34" s="13">
        <f>IF($K34*I34&gt;0,($K34-I34)/7, )</f>
        <v>0</v>
      </c>
      <c r="P34" s="25" t="s">
        <v>45</v>
      </c>
    </row>
    <row r="35" spans="1:16" s="2" customFormat="1">
      <c r="A35" s="24" t="s">
        <v>131</v>
      </c>
      <c r="B35" s="25">
        <v>41935</v>
      </c>
      <c r="C35" s="26"/>
      <c r="D35" s="25"/>
      <c r="E35" s="25"/>
      <c r="F35" s="25"/>
      <c r="G35" s="25"/>
      <c r="H35" s="13">
        <f t="shared" si="5"/>
        <v>0</v>
      </c>
      <c r="I35" s="25"/>
      <c r="J35" s="25"/>
      <c r="K35" s="27"/>
      <c r="L35" s="13"/>
      <c r="M35" s="13"/>
      <c r="N35" s="13"/>
      <c r="O35" s="13"/>
      <c r="P35" s="25" t="s">
        <v>91</v>
      </c>
    </row>
    <row r="36" spans="1:16" s="2" customFormat="1">
      <c r="A36" s="24" t="s">
        <v>84</v>
      </c>
      <c r="B36" s="25">
        <v>41935</v>
      </c>
      <c r="C36" s="26"/>
      <c r="D36" s="26"/>
      <c r="E36" s="25"/>
      <c r="F36" s="25"/>
      <c r="G36" s="25"/>
      <c r="H36" s="13">
        <f t="shared" si="5"/>
        <v>0</v>
      </c>
      <c r="I36" s="25"/>
      <c r="J36" s="25" t="s">
        <v>67</v>
      </c>
      <c r="K36" s="27"/>
      <c r="L36" s="13">
        <f t="shared" ref="L36:L68" si="6">IF($K36*B36&gt;0,($K36-B36)/7, )</f>
        <v>0</v>
      </c>
      <c r="M36" s="13">
        <f t="shared" ref="M36:M46" si="7">IF($K36*F36&gt;0,($K36-F36)/7, )</f>
        <v>0</v>
      </c>
      <c r="N36" s="13">
        <f t="shared" ref="N36:N46" si="8">IF($K36*G36&gt;0,($K36-G36)/7, )</f>
        <v>0</v>
      </c>
      <c r="O36" s="13">
        <f t="shared" ref="O36:O46" si="9">IF($K36*I36&gt;0,($K36-I36)/7, )</f>
        <v>0</v>
      </c>
      <c r="P36" s="25" t="s">
        <v>32</v>
      </c>
    </row>
    <row r="37" spans="1:16" s="2" customFormat="1">
      <c r="A37" s="5" t="s">
        <v>128</v>
      </c>
      <c r="B37" s="6">
        <v>41934</v>
      </c>
      <c r="C37" s="14">
        <v>59354</v>
      </c>
      <c r="D37" s="14" t="s">
        <v>118</v>
      </c>
      <c r="E37" s="6"/>
      <c r="F37" s="6">
        <v>41935</v>
      </c>
      <c r="G37" s="6">
        <v>41939</v>
      </c>
      <c r="H37" s="13">
        <f t="shared" si="5"/>
        <v>4</v>
      </c>
      <c r="I37" s="6"/>
      <c r="J37" s="6" t="s">
        <v>8</v>
      </c>
      <c r="K37" s="27"/>
      <c r="L37" s="13">
        <f t="shared" si="6"/>
        <v>0</v>
      </c>
      <c r="M37" s="13">
        <f t="shared" si="7"/>
        <v>0</v>
      </c>
      <c r="N37" s="13">
        <f t="shared" si="8"/>
        <v>0</v>
      </c>
      <c r="O37" s="13">
        <f t="shared" si="9"/>
        <v>0</v>
      </c>
      <c r="P37" s="2" t="s">
        <v>117</v>
      </c>
    </row>
    <row r="38" spans="1:16" s="2" customFormat="1">
      <c r="A38" s="24" t="s">
        <v>130</v>
      </c>
      <c r="B38" s="25">
        <v>41931</v>
      </c>
      <c r="C38" s="26"/>
      <c r="D38" s="26"/>
      <c r="E38" s="25">
        <v>41931</v>
      </c>
      <c r="F38" s="25"/>
      <c r="G38" s="25"/>
      <c r="H38" s="13">
        <f t="shared" si="5"/>
        <v>0</v>
      </c>
      <c r="I38" s="25"/>
      <c r="J38" s="25" t="s">
        <v>76</v>
      </c>
      <c r="K38" s="27"/>
      <c r="L38" s="13">
        <f t="shared" si="6"/>
        <v>0</v>
      </c>
      <c r="M38" s="13">
        <f t="shared" si="7"/>
        <v>0</v>
      </c>
      <c r="N38" s="13">
        <f t="shared" si="8"/>
        <v>0</v>
      </c>
      <c r="O38" s="13">
        <f t="shared" si="9"/>
        <v>0</v>
      </c>
      <c r="P38" s="25" t="s">
        <v>32</v>
      </c>
    </row>
    <row r="39" spans="1:16" s="2" customFormat="1">
      <c r="A39" s="24" t="s">
        <v>47</v>
      </c>
      <c r="B39" s="25">
        <v>41929</v>
      </c>
      <c r="C39" s="26"/>
      <c r="D39" s="26"/>
      <c r="E39" s="25">
        <v>41930</v>
      </c>
      <c r="F39" s="25"/>
      <c r="G39" s="25"/>
      <c r="H39" s="13">
        <f t="shared" si="5"/>
        <v>0</v>
      </c>
      <c r="I39" s="25"/>
      <c r="J39" s="25" t="s">
        <v>41</v>
      </c>
      <c r="K39" s="27"/>
      <c r="L39" s="13">
        <f t="shared" si="6"/>
        <v>0</v>
      </c>
      <c r="M39" s="13">
        <f t="shared" si="7"/>
        <v>0</v>
      </c>
      <c r="N39" s="13">
        <f t="shared" si="8"/>
        <v>0</v>
      </c>
      <c r="O39" s="13">
        <f t="shared" si="9"/>
        <v>0</v>
      </c>
      <c r="P39" s="25" t="s">
        <v>32</v>
      </c>
    </row>
    <row r="40" spans="1:16" s="2" customFormat="1">
      <c r="A40" s="24" t="s">
        <v>48</v>
      </c>
      <c r="B40" s="25">
        <v>41929</v>
      </c>
      <c r="C40" s="26"/>
      <c r="D40" s="26"/>
      <c r="E40" s="25"/>
      <c r="F40" s="25"/>
      <c r="G40" s="25"/>
      <c r="H40" s="13">
        <f t="shared" si="5"/>
        <v>0</v>
      </c>
      <c r="I40" s="25"/>
      <c r="J40" s="25" t="s">
        <v>67</v>
      </c>
      <c r="K40" s="27"/>
      <c r="L40" s="13">
        <f t="shared" si="6"/>
        <v>0</v>
      </c>
      <c r="M40" s="13">
        <f t="shared" si="7"/>
        <v>0</v>
      </c>
      <c r="N40" s="13">
        <f t="shared" si="8"/>
        <v>0</v>
      </c>
      <c r="O40" s="13">
        <f t="shared" si="9"/>
        <v>0</v>
      </c>
      <c r="P40" s="25" t="s">
        <v>45</v>
      </c>
    </row>
    <row r="41" spans="1:16" s="2" customFormat="1">
      <c r="A41" s="24" t="s">
        <v>128</v>
      </c>
      <c r="B41" s="25">
        <v>41923</v>
      </c>
      <c r="C41" s="26"/>
      <c r="D41" s="26" t="s">
        <v>76</v>
      </c>
      <c r="E41" s="25"/>
      <c r="F41" s="25"/>
      <c r="G41" s="25"/>
      <c r="H41" s="13"/>
      <c r="I41" s="25"/>
      <c r="J41" s="25"/>
      <c r="K41" s="27"/>
      <c r="L41" s="13">
        <f t="shared" si="6"/>
        <v>0</v>
      </c>
      <c r="M41" s="13"/>
      <c r="N41" s="13"/>
      <c r="O41" s="13"/>
      <c r="P41" s="25" t="s">
        <v>119</v>
      </c>
    </row>
    <row r="42" spans="1:16" s="2" customFormat="1">
      <c r="A42" s="24" t="s">
        <v>49</v>
      </c>
      <c r="B42" s="25">
        <v>41927</v>
      </c>
      <c r="C42" s="26"/>
      <c r="D42" s="26"/>
      <c r="E42" s="25">
        <v>41935</v>
      </c>
      <c r="F42" s="25"/>
      <c r="G42" s="25"/>
      <c r="H42" s="13">
        <f t="shared" si="5"/>
        <v>0</v>
      </c>
      <c r="I42" s="25"/>
      <c r="J42" s="25" t="s">
        <v>76</v>
      </c>
      <c r="K42" s="27"/>
      <c r="L42" s="13">
        <f t="shared" si="6"/>
        <v>0</v>
      </c>
      <c r="M42" s="13">
        <f t="shared" si="7"/>
        <v>0</v>
      </c>
      <c r="N42" s="13">
        <f t="shared" si="8"/>
        <v>0</v>
      </c>
      <c r="O42" s="13">
        <f t="shared" si="9"/>
        <v>0</v>
      </c>
      <c r="P42" s="25" t="s">
        <v>45</v>
      </c>
    </row>
    <row r="43" spans="1:16" s="2" customFormat="1">
      <c r="A43" s="24" t="s">
        <v>75</v>
      </c>
      <c r="B43" s="25">
        <v>41926</v>
      </c>
      <c r="C43" s="26"/>
      <c r="D43" s="26"/>
      <c r="E43" s="25">
        <v>41927</v>
      </c>
      <c r="F43" s="25"/>
      <c r="G43" s="25"/>
      <c r="H43" s="13">
        <f t="shared" si="5"/>
        <v>0</v>
      </c>
      <c r="I43" s="25"/>
      <c r="J43" s="25" t="s">
        <v>67</v>
      </c>
      <c r="K43" s="27"/>
      <c r="L43" s="13">
        <f t="shared" si="6"/>
        <v>0</v>
      </c>
      <c r="M43" s="13">
        <f t="shared" si="7"/>
        <v>0</v>
      </c>
      <c r="N43" s="13">
        <f t="shared" si="8"/>
        <v>0</v>
      </c>
      <c r="O43" s="13">
        <f t="shared" si="9"/>
        <v>0</v>
      </c>
      <c r="P43" s="25" t="s">
        <v>91</v>
      </c>
    </row>
    <row r="44" spans="1:16" s="2" customFormat="1">
      <c r="A44" s="24" t="s">
        <v>129</v>
      </c>
      <c r="B44" s="25">
        <v>41926</v>
      </c>
      <c r="C44" s="26"/>
      <c r="D44" s="26" t="s">
        <v>105</v>
      </c>
      <c r="E44" s="25">
        <v>41937</v>
      </c>
      <c r="F44" s="25"/>
      <c r="G44" s="25"/>
      <c r="H44" s="13">
        <f t="shared" si="5"/>
        <v>0</v>
      </c>
      <c r="I44" s="25"/>
      <c r="J44" s="25" t="s">
        <v>76</v>
      </c>
      <c r="K44" s="27"/>
      <c r="L44" s="13">
        <f t="shared" si="6"/>
        <v>0</v>
      </c>
      <c r="M44" s="13">
        <f t="shared" si="7"/>
        <v>0</v>
      </c>
      <c r="N44" s="13">
        <f t="shared" si="8"/>
        <v>0</v>
      </c>
      <c r="O44" s="13">
        <f t="shared" si="9"/>
        <v>0</v>
      </c>
      <c r="P44" s="25" t="s">
        <v>45</v>
      </c>
    </row>
    <row r="45" spans="1:16" s="2" customFormat="1">
      <c r="A45" s="24" t="s">
        <v>81</v>
      </c>
      <c r="B45" s="25">
        <v>41925</v>
      </c>
      <c r="C45" s="26"/>
      <c r="D45" s="26"/>
      <c r="E45" s="25">
        <v>41926</v>
      </c>
      <c r="F45" s="25"/>
      <c r="G45" s="25"/>
      <c r="H45" s="13">
        <f t="shared" si="5"/>
        <v>0</v>
      </c>
      <c r="I45" s="25"/>
      <c r="J45" s="25" t="s">
        <v>41</v>
      </c>
      <c r="K45" s="27"/>
      <c r="L45" s="13">
        <f t="shared" si="6"/>
        <v>0</v>
      </c>
      <c r="M45" s="13">
        <f t="shared" si="7"/>
        <v>0</v>
      </c>
      <c r="N45" s="13">
        <f t="shared" si="8"/>
        <v>0</v>
      </c>
      <c r="O45" s="13">
        <f t="shared" si="9"/>
        <v>0</v>
      </c>
      <c r="P45" s="25" t="s">
        <v>32</v>
      </c>
    </row>
    <row r="46" spans="1:16" s="2" customFormat="1">
      <c r="A46" s="24" t="s">
        <v>83</v>
      </c>
      <c r="B46" s="25">
        <v>41925</v>
      </c>
      <c r="C46" s="26"/>
      <c r="D46" s="26"/>
      <c r="E46" s="25"/>
      <c r="F46" s="25"/>
      <c r="G46" s="25"/>
      <c r="H46" s="13">
        <f t="shared" si="5"/>
        <v>0</v>
      </c>
      <c r="I46" s="25"/>
      <c r="J46" s="25" t="s">
        <v>76</v>
      </c>
      <c r="K46" s="27"/>
      <c r="L46" s="13">
        <f t="shared" si="6"/>
        <v>0</v>
      </c>
      <c r="M46" s="13">
        <f t="shared" si="7"/>
        <v>0</v>
      </c>
      <c r="N46" s="13">
        <f t="shared" si="8"/>
        <v>0</v>
      </c>
      <c r="O46" s="13">
        <f t="shared" si="9"/>
        <v>0</v>
      </c>
      <c r="P46" s="25" t="s">
        <v>32</v>
      </c>
    </row>
    <row r="47" spans="1:16" s="2" customFormat="1">
      <c r="A47" s="24" t="s">
        <v>127</v>
      </c>
      <c r="B47" s="25">
        <v>41924</v>
      </c>
      <c r="C47" s="26"/>
      <c r="D47" s="26"/>
      <c r="E47" s="25">
        <v>41956</v>
      </c>
      <c r="F47" s="25"/>
      <c r="G47" s="25"/>
      <c r="H47" s="13">
        <f t="shared" si="5"/>
        <v>0</v>
      </c>
      <c r="I47" s="25"/>
      <c r="J47" s="25" t="s">
        <v>82</v>
      </c>
      <c r="K47" s="27"/>
      <c r="L47" s="13">
        <f t="shared" si="6"/>
        <v>0</v>
      </c>
      <c r="M47" s="13"/>
      <c r="N47" s="13"/>
      <c r="O47" s="13"/>
      <c r="P47" s="25" t="s">
        <v>93</v>
      </c>
    </row>
    <row r="48" spans="1:16" s="2" customFormat="1">
      <c r="A48" s="5" t="s">
        <v>126</v>
      </c>
      <c r="B48" s="6">
        <v>41909</v>
      </c>
      <c r="C48" s="14" t="s">
        <v>43</v>
      </c>
      <c r="D48" s="14"/>
      <c r="E48" s="6">
        <v>41909</v>
      </c>
      <c r="F48" s="6">
        <v>41936</v>
      </c>
      <c r="G48" s="6"/>
      <c r="H48" s="13">
        <f t="shared" si="5"/>
        <v>-41936</v>
      </c>
      <c r="I48" s="6"/>
      <c r="J48" s="6" t="s">
        <v>8</v>
      </c>
      <c r="K48" s="6"/>
      <c r="L48" s="13">
        <f t="shared" si="6"/>
        <v>0</v>
      </c>
      <c r="M48" s="13">
        <f t="shared" ref="M48:M79" si="10">IF($K48*F48&gt;0,($K48-F48)/7, )</f>
        <v>0</v>
      </c>
      <c r="N48" s="13">
        <f t="shared" ref="N48:N79" si="11">IF($K48*G48&gt;0,($K48-G48)/7, )</f>
        <v>0</v>
      </c>
      <c r="O48" s="13">
        <f t="shared" ref="O48:O79" si="12">IF($K48*I48&gt;0,($K48-I48)/7, )</f>
        <v>0</v>
      </c>
    </row>
    <row r="49" spans="1:16" s="2" customFormat="1">
      <c r="A49" s="5" t="s">
        <v>84</v>
      </c>
      <c r="B49" s="6">
        <v>41904</v>
      </c>
      <c r="C49" s="14"/>
      <c r="D49" s="14"/>
      <c r="E49" s="6"/>
      <c r="F49" s="6"/>
      <c r="G49" s="6"/>
      <c r="H49" s="13">
        <f t="shared" si="5"/>
        <v>0</v>
      </c>
      <c r="I49" s="6"/>
      <c r="J49" s="6"/>
      <c r="K49" s="6"/>
      <c r="L49" s="13">
        <f t="shared" si="6"/>
        <v>0</v>
      </c>
      <c r="M49" s="13">
        <f t="shared" si="10"/>
        <v>0</v>
      </c>
      <c r="N49" s="13">
        <f t="shared" si="11"/>
        <v>0</v>
      </c>
      <c r="O49" s="13">
        <f t="shared" si="12"/>
        <v>0</v>
      </c>
    </row>
    <row r="50" spans="1:16" s="2" customFormat="1">
      <c r="A50" s="5" t="s">
        <v>40</v>
      </c>
      <c r="B50" s="6">
        <v>41904</v>
      </c>
      <c r="C50" s="14" t="s">
        <v>30</v>
      </c>
      <c r="D50" s="14"/>
      <c r="E50" s="6"/>
      <c r="F50" s="6">
        <v>41941</v>
      </c>
      <c r="G50" s="6">
        <v>41944</v>
      </c>
      <c r="H50" s="13">
        <f t="shared" si="5"/>
        <v>3</v>
      </c>
      <c r="I50" s="6"/>
      <c r="J50" s="6" t="s">
        <v>8</v>
      </c>
      <c r="K50" s="12"/>
      <c r="L50" s="13">
        <f t="shared" si="6"/>
        <v>0</v>
      </c>
      <c r="M50" s="13">
        <f t="shared" si="10"/>
        <v>0</v>
      </c>
      <c r="N50" s="13">
        <f t="shared" si="11"/>
        <v>0</v>
      </c>
      <c r="O50" s="13">
        <f t="shared" si="12"/>
        <v>0</v>
      </c>
    </row>
    <row r="51" spans="1:16" s="2" customFormat="1">
      <c r="A51" s="5" t="s">
        <v>38</v>
      </c>
      <c r="B51" s="6">
        <v>41897</v>
      </c>
      <c r="C51" s="14"/>
      <c r="D51" s="14"/>
      <c r="E51" s="6"/>
      <c r="F51" s="6"/>
      <c r="G51" s="6"/>
      <c r="H51" s="13">
        <f t="shared" si="5"/>
        <v>0</v>
      </c>
      <c r="I51" s="6"/>
      <c r="J51" s="6"/>
      <c r="K51" s="12"/>
      <c r="L51" s="13">
        <f t="shared" si="6"/>
        <v>0</v>
      </c>
      <c r="M51" s="13">
        <f t="shared" si="10"/>
        <v>0</v>
      </c>
      <c r="N51" s="13">
        <f t="shared" si="11"/>
        <v>0</v>
      </c>
      <c r="O51" s="13">
        <f t="shared" si="12"/>
        <v>0</v>
      </c>
    </row>
    <row r="52" spans="1:16" s="2" customFormat="1">
      <c r="A52" s="5" t="s">
        <v>125</v>
      </c>
      <c r="B52" s="6">
        <v>41873</v>
      </c>
      <c r="C52" s="14" t="s">
        <v>21</v>
      </c>
      <c r="D52" s="14"/>
      <c r="E52" s="6"/>
      <c r="F52" s="6">
        <v>41929</v>
      </c>
      <c r="G52" s="6">
        <v>41939</v>
      </c>
      <c r="H52" s="13">
        <f t="shared" si="5"/>
        <v>10</v>
      </c>
      <c r="I52" s="6"/>
      <c r="J52" s="6" t="s">
        <v>8</v>
      </c>
      <c r="K52" s="31">
        <v>41978</v>
      </c>
      <c r="L52" s="13">
        <f t="shared" si="6"/>
        <v>15</v>
      </c>
      <c r="M52" s="13">
        <f t="shared" si="10"/>
        <v>7</v>
      </c>
      <c r="N52" s="13">
        <f t="shared" si="11"/>
        <v>5.5714285714285712</v>
      </c>
      <c r="O52" s="13">
        <f t="shared" si="12"/>
        <v>0</v>
      </c>
    </row>
    <row r="53" spans="1:16" s="2" customFormat="1">
      <c r="A53" s="5" t="s">
        <v>124</v>
      </c>
      <c r="B53" s="6">
        <v>41873</v>
      </c>
      <c r="C53" s="14"/>
      <c r="D53" s="14"/>
      <c r="E53" s="6"/>
      <c r="F53" s="6">
        <v>41930</v>
      </c>
      <c r="G53" s="6">
        <v>41941</v>
      </c>
      <c r="H53" s="13">
        <f t="shared" si="5"/>
        <v>11</v>
      </c>
      <c r="I53" s="6"/>
      <c r="J53" s="6"/>
      <c r="K53" s="6"/>
      <c r="L53" s="13">
        <f t="shared" si="6"/>
        <v>0</v>
      </c>
      <c r="M53" s="13">
        <f t="shared" si="10"/>
        <v>0</v>
      </c>
      <c r="N53" s="13">
        <f t="shared" si="11"/>
        <v>0</v>
      </c>
      <c r="O53" s="13">
        <f t="shared" si="12"/>
        <v>0</v>
      </c>
      <c r="P53"/>
    </row>
    <row r="54" spans="1:16" s="2" customFormat="1">
      <c r="A54" s="5" t="s">
        <v>123</v>
      </c>
      <c r="B54" s="6">
        <v>41872</v>
      </c>
      <c r="C54" s="14"/>
      <c r="D54" s="14"/>
      <c r="E54" s="6"/>
      <c r="F54" s="6"/>
      <c r="G54" s="6"/>
      <c r="H54" s="13">
        <f t="shared" si="5"/>
        <v>0</v>
      </c>
      <c r="I54" s="6"/>
      <c r="J54" s="6" t="s">
        <v>8</v>
      </c>
      <c r="K54" s="12"/>
      <c r="L54" s="13">
        <f t="shared" si="6"/>
        <v>0</v>
      </c>
      <c r="M54" s="13">
        <f t="shared" si="10"/>
        <v>0</v>
      </c>
      <c r="N54" s="13">
        <f t="shared" si="11"/>
        <v>0</v>
      </c>
      <c r="O54" s="13">
        <f t="shared" si="12"/>
        <v>0</v>
      </c>
    </row>
    <row r="55" spans="1:16" s="2" customFormat="1">
      <c r="A55" s="5" t="s">
        <v>122</v>
      </c>
      <c r="B55" s="6">
        <v>41865</v>
      </c>
      <c r="C55" s="14" t="s">
        <v>36</v>
      </c>
      <c r="D55" s="14"/>
      <c r="E55" s="6">
        <v>41880</v>
      </c>
      <c r="F55" s="6"/>
      <c r="G55" s="6"/>
      <c r="H55" s="13">
        <f t="shared" si="5"/>
        <v>0</v>
      </c>
      <c r="I55" s="6"/>
      <c r="J55" s="6"/>
      <c r="K55" s="12"/>
      <c r="L55" s="13">
        <f t="shared" si="6"/>
        <v>0</v>
      </c>
      <c r="M55" s="13">
        <f t="shared" si="10"/>
        <v>0</v>
      </c>
      <c r="N55" s="13">
        <f t="shared" si="11"/>
        <v>0</v>
      </c>
      <c r="O55" s="13">
        <f t="shared" si="12"/>
        <v>0</v>
      </c>
    </row>
    <row r="56" spans="1:16" s="2" customFormat="1">
      <c r="A56" s="5" t="s">
        <v>114</v>
      </c>
      <c r="B56" s="6">
        <v>41863</v>
      </c>
      <c r="C56" s="14" t="s">
        <v>42</v>
      </c>
      <c r="D56" s="14"/>
      <c r="E56" s="6"/>
      <c r="F56" s="6">
        <v>41930</v>
      </c>
      <c r="G56" s="6">
        <v>41943</v>
      </c>
      <c r="H56" s="13">
        <f t="shared" si="5"/>
        <v>13</v>
      </c>
      <c r="I56" s="6"/>
      <c r="J56" s="6" t="s">
        <v>8</v>
      </c>
      <c r="K56" s="12"/>
      <c r="L56" s="13">
        <f t="shared" si="6"/>
        <v>0</v>
      </c>
      <c r="M56" s="13">
        <f t="shared" si="10"/>
        <v>0</v>
      </c>
      <c r="N56" s="13">
        <f t="shared" si="11"/>
        <v>0</v>
      </c>
      <c r="O56" s="13">
        <f t="shared" si="12"/>
        <v>0</v>
      </c>
    </row>
    <row r="57" spans="1:16" s="2" customFormat="1">
      <c r="A57" s="5" t="s">
        <v>113</v>
      </c>
      <c r="B57" s="6">
        <v>41862</v>
      </c>
      <c r="C57" s="14" t="s">
        <v>87</v>
      </c>
      <c r="D57" s="14" t="s">
        <v>8</v>
      </c>
      <c r="E57" s="6"/>
      <c r="F57" s="6">
        <v>41930</v>
      </c>
      <c r="G57" s="6">
        <v>41938</v>
      </c>
      <c r="H57" s="13">
        <f t="shared" si="5"/>
        <v>8</v>
      </c>
      <c r="I57" s="6"/>
      <c r="J57" s="6"/>
      <c r="K57" s="31">
        <v>41982</v>
      </c>
      <c r="L57" s="13">
        <f t="shared" si="6"/>
        <v>17.142857142857142</v>
      </c>
      <c r="M57" s="13">
        <f t="shared" si="10"/>
        <v>7.4285714285714288</v>
      </c>
      <c r="N57" s="13">
        <f t="shared" si="11"/>
        <v>6.2857142857142856</v>
      </c>
      <c r="O57" s="13">
        <f t="shared" si="12"/>
        <v>0</v>
      </c>
    </row>
    <row r="58" spans="1:16" s="2" customFormat="1">
      <c r="A58" s="5" t="s">
        <v>112</v>
      </c>
      <c r="B58" s="6">
        <v>41862</v>
      </c>
      <c r="C58" s="14"/>
      <c r="D58" s="14"/>
      <c r="E58" s="6"/>
      <c r="F58" s="6">
        <v>41932</v>
      </c>
      <c r="G58" s="6">
        <v>41936</v>
      </c>
      <c r="H58" s="13">
        <f t="shared" si="5"/>
        <v>4</v>
      </c>
      <c r="I58" s="6"/>
      <c r="J58" s="6" t="s">
        <v>102</v>
      </c>
      <c r="K58" s="12"/>
      <c r="L58" s="13">
        <f t="shared" si="6"/>
        <v>0</v>
      </c>
      <c r="M58" s="13">
        <f t="shared" si="10"/>
        <v>0</v>
      </c>
      <c r="N58" s="13">
        <f t="shared" si="11"/>
        <v>0</v>
      </c>
      <c r="O58" s="13">
        <f t="shared" si="12"/>
        <v>0</v>
      </c>
    </row>
    <row r="59" spans="1:16" s="2" customFormat="1">
      <c r="A59" s="5" t="s">
        <v>35</v>
      </c>
      <c r="B59" s="6">
        <v>41856</v>
      </c>
      <c r="C59" s="14" t="s">
        <v>27</v>
      </c>
      <c r="D59" s="14"/>
      <c r="E59" s="6">
        <v>41879</v>
      </c>
      <c r="F59" s="6">
        <v>41922</v>
      </c>
      <c r="G59" s="6">
        <v>41928</v>
      </c>
      <c r="H59" s="13">
        <f t="shared" si="5"/>
        <v>6</v>
      </c>
      <c r="I59" s="6">
        <v>41962</v>
      </c>
      <c r="J59" s="6" t="s">
        <v>19</v>
      </c>
      <c r="K59" s="31">
        <v>41978</v>
      </c>
      <c r="L59" s="13">
        <f t="shared" si="6"/>
        <v>17.428571428571427</v>
      </c>
      <c r="M59" s="13">
        <f t="shared" si="10"/>
        <v>8</v>
      </c>
      <c r="N59" s="13">
        <f t="shared" si="11"/>
        <v>7.1428571428571432</v>
      </c>
      <c r="O59" s="13">
        <f t="shared" si="12"/>
        <v>2.2857142857142856</v>
      </c>
    </row>
    <row r="60" spans="1:16" s="2" customFormat="1">
      <c r="A60" s="5" t="s">
        <v>94</v>
      </c>
      <c r="B60" s="6">
        <v>41847</v>
      </c>
      <c r="C60" s="14" t="s">
        <v>20</v>
      </c>
      <c r="D60" s="14"/>
      <c r="E60" s="6"/>
      <c r="F60" s="6">
        <v>41928</v>
      </c>
      <c r="G60" s="6">
        <v>41947</v>
      </c>
      <c r="H60" s="13">
        <f t="shared" si="5"/>
        <v>19</v>
      </c>
      <c r="I60" s="6"/>
      <c r="J60" s="6" t="s">
        <v>8</v>
      </c>
      <c r="K60" s="12"/>
      <c r="L60" s="13">
        <f t="shared" si="6"/>
        <v>0</v>
      </c>
      <c r="M60" s="13">
        <f t="shared" si="10"/>
        <v>0</v>
      </c>
      <c r="N60" s="13">
        <f t="shared" si="11"/>
        <v>0</v>
      </c>
      <c r="O60" s="13">
        <f t="shared" si="12"/>
        <v>0</v>
      </c>
    </row>
    <row r="61" spans="1:16" s="2" customFormat="1">
      <c r="A61" s="5" t="s">
        <v>44</v>
      </c>
      <c r="B61" s="6">
        <v>41842</v>
      </c>
      <c r="C61" s="14">
        <v>53603</v>
      </c>
      <c r="D61" s="14"/>
      <c r="E61" s="6"/>
      <c r="F61" s="6">
        <v>41922</v>
      </c>
      <c r="G61" s="6">
        <v>41926</v>
      </c>
      <c r="H61" s="13">
        <f t="shared" si="5"/>
        <v>4</v>
      </c>
      <c r="I61" s="6"/>
      <c r="J61" s="6" t="s">
        <v>8</v>
      </c>
      <c r="K61" s="31">
        <v>41990</v>
      </c>
      <c r="L61" s="13">
        <f t="shared" si="6"/>
        <v>21.142857142857142</v>
      </c>
      <c r="M61" s="13">
        <f t="shared" si="10"/>
        <v>9.7142857142857135</v>
      </c>
      <c r="N61" s="13">
        <f t="shared" si="11"/>
        <v>9.1428571428571423</v>
      </c>
      <c r="O61" s="13">
        <f t="shared" si="12"/>
        <v>0</v>
      </c>
    </row>
    <row r="62" spans="1:16" s="2" customFormat="1">
      <c r="A62" s="5" t="s">
        <v>50</v>
      </c>
      <c r="B62" s="6">
        <v>41838</v>
      </c>
      <c r="C62" s="14" t="s">
        <v>31</v>
      </c>
      <c r="D62" s="14" t="s">
        <v>107</v>
      </c>
      <c r="E62" s="6"/>
      <c r="F62" s="6">
        <v>41926</v>
      </c>
      <c r="G62" s="6">
        <v>41930</v>
      </c>
      <c r="H62" s="13">
        <f t="shared" si="5"/>
        <v>4</v>
      </c>
      <c r="I62" s="6"/>
      <c r="J62" s="6" t="s">
        <v>19</v>
      </c>
      <c r="K62" s="31">
        <v>41974</v>
      </c>
      <c r="L62" s="13">
        <f t="shared" si="6"/>
        <v>19.428571428571427</v>
      </c>
      <c r="M62" s="13">
        <f t="shared" si="10"/>
        <v>6.8571428571428568</v>
      </c>
      <c r="N62" s="13">
        <f t="shared" si="11"/>
        <v>6.2857142857142856</v>
      </c>
      <c r="O62" s="13">
        <f t="shared" si="12"/>
        <v>0</v>
      </c>
    </row>
    <row r="63" spans="1:16" s="2" customFormat="1" hidden="1">
      <c r="A63" s="11" t="s">
        <v>6</v>
      </c>
      <c r="B63" s="12">
        <v>41836</v>
      </c>
      <c r="C63" s="14"/>
      <c r="D63" s="14"/>
      <c r="E63" s="12"/>
      <c r="F63" s="12">
        <v>41895</v>
      </c>
      <c r="G63" s="12">
        <v>41900</v>
      </c>
      <c r="H63" s="13">
        <f t="shared" si="5"/>
        <v>5</v>
      </c>
      <c r="I63" s="12"/>
      <c r="K63" s="12">
        <v>41909</v>
      </c>
      <c r="L63" s="13">
        <f t="shared" si="6"/>
        <v>10.428571428571429</v>
      </c>
      <c r="M63" s="13">
        <f t="shared" si="10"/>
        <v>2</v>
      </c>
      <c r="N63" s="13">
        <f t="shared" si="11"/>
        <v>1.2857142857142858</v>
      </c>
      <c r="O63" s="13">
        <f t="shared" si="12"/>
        <v>0</v>
      </c>
      <c r="P63" s="21" t="s">
        <v>7</v>
      </c>
    </row>
    <row r="64" spans="1:16" s="2" customFormat="1">
      <c r="A64" s="5" t="s">
        <v>51</v>
      </c>
      <c r="B64" s="6">
        <v>41832</v>
      </c>
      <c r="C64" s="14" t="s">
        <v>28</v>
      </c>
      <c r="D64" s="14"/>
      <c r="E64" s="6"/>
      <c r="F64" s="6">
        <v>41923</v>
      </c>
      <c r="G64" s="6">
        <v>41929</v>
      </c>
      <c r="H64" s="13">
        <f t="shared" si="5"/>
        <v>6</v>
      </c>
      <c r="I64" s="6"/>
      <c r="J64" s="6" t="s">
        <v>19</v>
      </c>
      <c r="K64" s="31">
        <v>41974</v>
      </c>
      <c r="L64" s="13">
        <f t="shared" si="6"/>
        <v>20.285714285714285</v>
      </c>
      <c r="M64" s="13">
        <f t="shared" si="10"/>
        <v>7.2857142857142856</v>
      </c>
      <c r="N64" s="13">
        <f t="shared" si="11"/>
        <v>6.4285714285714288</v>
      </c>
      <c r="O64" s="13">
        <f t="shared" si="12"/>
        <v>0</v>
      </c>
    </row>
    <row r="65" spans="1:16" s="2" customFormat="1">
      <c r="A65" s="5" t="s">
        <v>39</v>
      </c>
      <c r="B65" s="6">
        <v>41832</v>
      </c>
      <c r="C65" s="14">
        <v>53201</v>
      </c>
      <c r="D65" s="14" t="s">
        <v>106</v>
      </c>
      <c r="E65" s="6">
        <v>41880</v>
      </c>
      <c r="F65" s="6">
        <v>41923</v>
      </c>
      <c r="G65" s="6">
        <v>41945</v>
      </c>
      <c r="H65" s="13">
        <f t="shared" si="5"/>
        <v>22</v>
      </c>
      <c r="I65" s="6"/>
      <c r="J65" s="6" t="s">
        <v>19</v>
      </c>
      <c r="K65" s="12"/>
      <c r="L65" s="13">
        <f t="shared" si="6"/>
        <v>0</v>
      </c>
      <c r="M65" s="13">
        <f t="shared" si="10"/>
        <v>0</v>
      </c>
      <c r="N65" s="13">
        <f t="shared" si="11"/>
        <v>0</v>
      </c>
      <c r="O65" s="13">
        <f t="shared" si="12"/>
        <v>0</v>
      </c>
    </row>
    <row r="66" spans="1:16" s="2" customFormat="1">
      <c r="A66" s="5" t="s">
        <v>111</v>
      </c>
      <c r="B66" s="6">
        <v>41829</v>
      </c>
      <c r="C66" s="14"/>
      <c r="D66" s="14"/>
      <c r="E66" s="6"/>
      <c r="F66" s="6">
        <v>41936</v>
      </c>
      <c r="G66" s="6">
        <v>41942</v>
      </c>
      <c r="H66" s="13">
        <f t="shared" si="5"/>
        <v>6</v>
      </c>
      <c r="I66" s="6"/>
      <c r="J66" s="6" t="s">
        <v>8</v>
      </c>
      <c r="K66" s="31">
        <v>41978</v>
      </c>
      <c r="L66" s="13">
        <f t="shared" si="6"/>
        <v>21.285714285714285</v>
      </c>
      <c r="M66" s="13">
        <f t="shared" si="10"/>
        <v>6</v>
      </c>
      <c r="N66" s="13">
        <f t="shared" si="11"/>
        <v>5.1428571428571432</v>
      </c>
      <c r="O66" s="13">
        <f t="shared" si="12"/>
        <v>0</v>
      </c>
      <c r="P66" s="2" t="s">
        <v>85</v>
      </c>
    </row>
    <row r="67" spans="1:16" s="2" customFormat="1">
      <c r="A67" s="5" t="s">
        <v>68</v>
      </c>
      <c r="B67" s="6">
        <v>41825</v>
      </c>
      <c r="C67" s="14" t="s">
        <v>96</v>
      </c>
      <c r="D67" s="14"/>
      <c r="E67" s="6"/>
      <c r="F67" s="6">
        <v>41922</v>
      </c>
      <c r="G67" s="6">
        <v>41947</v>
      </c>
      <c r="H67" s="13">
        <f t="shared" si="5"/>
        <v>25</v>
      </c>
      <c r="I67" s="6"/>
      <c r="J67" s="6" t="s">
        <v>8</v>
      </c>
      <c r="K67" s="12"/>
      <c r="L67" s="13">
        <f t="shared" si="6"/>
        <v>0</v>
      </c>
      <c r="M67" s="13">
        <f t="shared" si="10"/>
        <v>0</v>
      </c>
      <c r="N67" s="13">
        <f t="shared" si="11"/>
        <v>0</v>
      </c>
      <c r="O67" s="13">
        <f t="shared" si="12"/>
        <v>0</v>
      </c>
    </row>
    <row r="68" spans="1:16" s="2" customFormat="1">
      <c r="A68" s="5" t="s">
        <v>110</v>
      </c>
      <c r="B68" s="28">
        <v>41822</v>
      </c>
      <c r="C68" s="14"/>
      <c r="D68" s="14"/>
      <c r="E68" s="6"/>
      <c r="F68" s="6">
        <v>41919</v>
      </c>
      <c r="G68" s="6"/>
      <c r="H68" s="13">
        <f t="shared" si="5"/>
        <v>-41919</v>
      </c>
      <c r="I68" s="6"/>
      <c r="J68" s="6" t="s">
        <v>19</v>
      </c>
      <c r="K68" s="31">
        <v>41975</v>
      </c>
      <c r="L68" s="13">
        <f t="shared" si="6"/>
        <v>21.857142857142858</v>
      </c>
      <c r="M68" s="13">
        <f t="shared" si="10"/>
        <v>8</v>
      </c>
      <c r="N68" s="13">
        <f t="shared" si="11"/>
        <v>0</v>
      </c>
      <c r="O68" s="13">
        <f t="shared" si="12"/>
        <v>0</v>
      </c>
      <c r="P68"/>
    </row>
    <row r="69" spans="1:16" s="2" customFormat="1">
      <c r="A69" s="5" t="s">
        <v>23</v>
      </c>
      <c r="B69" s="6">
        <v>41819</v>
      </c>
      <c r="C69" s="14"/>
      <c r="D69" s="14"/>
      <c r="E69" s="6">
        <v>41919</v>
      </c>
      <c r="F69" s="6">
        <v>41921</v>
      </c>
      <c r="G69" s="6">
        <v>41923</v>
      </c>
      <c r="H69" s="13">
        <f t="shared" si="5"/>
        <v>2</v>
      </c>
      <c r="I69" s="6"/>
      <c r="J69" s="6" t="s">
        <v>19</v>
      </c>
      <c r="K69" s="29">
        <v>41971</v>
      </c>
      <c r="L69" s="13">
        <f t="shared" ref="L69:L96" si="13">IF($K69*B69&gt;0,($K69-B69)/7, )</f>
        <v>21.714285714285715</v>
      </c>
      <c r="M69" s="13">
        <f t="shared" si="10"/>
        <v>7.1428571428571432</v>
      </c>
      <c r="N69" s="13">
        <f t="shared" si="11"/>
        <v>6.8571428571428568</v>
      </c>
      <c r="O69" s="13">
        <f t="shared" si="12"/>
        <v>0</v>
      </c>
    </row>
    <row r="70" spans="1:16" s="2" customFormat="1">
      <c r="A70" s="5" t="s">
        <v>52</v>
      </c>
      <c r="B70" s="6">
        <v>41813</v>
      </c>
      <c r="C70" s="14" t="s">
        <v>10</v>
      </c>
      <c r="D70" s="14"/>
      <c r="E70" s="6">
        <v>41880</v>
      </c>
      <c r="F70" s="6">
        <v>41920</v>
      </c>
      <c r="G70" s="6">
        <v>41925</v>
      </c>
      <c r="H70" s="13">
        <f t="shared" si="5"/>
        <v>5</v>
      </c>
      <c r="I70" s="6">
        <v>41966</v>
      </c>
      <c r="J70" s="6" t="s">
        <v>19</v>
      </c>
      <c r="K70" s="29">
        <v>41978</v>
      </c>
      <c r="L70" s="13">
        <f t="shared" si="13"/>
        <v>23.571428571428573</v>
      </c>
      <c r="M70" s="13">
        <f t="shared" si="10"/>
        <v>8.2857142857142865</v>
      </c>
      <c r="N70" s="13">
        <f t="shared" si="11"/>
        <v>7.5714285714285712</v>
      </c>
      <c r="O70" s="13">
        <f t="shared" si="12"/>
        <v>1.7142857142857142</v>
      </c>
    </row>
    <row r="71" spans="1:16" s="2" customFormat="1">
      <c r="A71" s="5" t="s">
        <v>53</v>
      </c>
      <c r="B71" s="6">
        <v>41800</v>
      </c>
      <c r="C71" s="14">
        <v>48820</v>
      </c>
      <c r="D71" s="14"/>
      <c r="E71" s="6"/>
      <c r="F71" s="6"/>
      <c r="G71" s="6">
        <v>41921</v>
      </c>
      <c r="H71" s="13">
        <f t="shared" si="5"/>
        <v>41921</v>
      </c>
      <c r="I71" s="6">
        <v>41953</v>
      </c>
      <c r="J71" s="6" t="s">
        <v>19</v>
      </c>
      <c r="K71" s="12">
        <v>41957</v>
      </c>
      <c r="L71" s="13">
        <f t="shared" si="13"/>
        <v>22.428571428571427</v>
      </c>
      <c r="M71" s="13">
        <f t="shared" si="10"/>
        <v>0</v>
      </c>
      <c r="N71" s="13">
        <f t="shared" si="11"/>
        <v>5.1428571428571432</v>
      </c>
      <c r="O71" s="13">
        <f t="shared" si="12"/>
        <v>0.5714285714285714</v>
      </c>
    </row>
    <row r="72" spans="1:16" s="2" customFormat="1">
      <c r="A72" s="5" t="s">
        <v>24</v>
      </c>
      <c r="B72" s="22">
        <v>41798</v>
      </c>
      <c r="C72" s="14"/>
      <c r="D72" s="14"/>
      <c r="E72" s="6"/>
      <c r="F72" s="6">
        <v>41919</v>
      </c>
      <c r="G72" s="6">
        <v>41923</v>
      </c>
      <c r="H72" s="13">
        <f t="shared" si="5"/>
        <v>4</v>
      </c>
      <c r="I72" s="6"/>
      <c r="J72" s="6" t="s">
        <v>19</v>
      </c>
      <c r="K72" s="29">
        <v>41977</v>
      </c>
      <c r="L72" s="13">
        <f t="shared" si="13"/>
        <v>25.571428571428573</v>
      </c>
      <c r="M72" s="13">
        <f t="shared" si="10"/>
        <v>8.2857142857142865</v>
      </c>
      <c r="N72" s="13">
        <f t="shared" si="11"/>
        <v>7.7142857142857144</v>
      </c>
      <c r="O72" s="13">
        <f t="shared" si="12"/>
        <v>0</v>
      </c>
      <c r="P72"/>
    </row>
    <row r="73" spans="1:16" s="2" customFormat="1">
      <c r="A73" s="11" t="s">
        <v>26</v>
      </c>
      <c r="B73" s="12">
        <v>41797</v>
      </c>
      <c r="C73" s="16" t="s">
        <v>12</v>
      </c>
      <c r="D73" s="16"/>
      <c r="E73" s="12"/>
      <c r="F73" s="12">
        <v>41918</v>
      </c>
      <c r="G73" s="12">
        <v>41921</v>
      </c>
      <c r="H73" s="13">
        <f t="shared" si="5"/>
        <v>3</v>
      </c>
      <c r="I73" s="12"/>
      <c r="J73" s="6" t="s">
        <v>19</v>
      </c>
      <c r="K73" s="29">
        <v>41970</v>
      </c>
      <c r="L73" s="13">
        <f t="shared" si="13"/>
        <v>24.714285714285715</v>
      </c>
      <c r="M73" s="13">
        <f t="shared" si="10"/>
        <v>7.4285714285714288</v>
      </c>
      <c r="N73" s="13">
        <f t="shared" si="11"/>
        <v>7</v>
      </c>
      <c r="O73" s="13">
        <f t="shared" si="12"/>
        <v>0</v>
      </c>
      <c r="P73" s="11" t="s">
        <v>97</v>
      </c>
    </row>
    <row r="74" spans="1:16" s="2" customFormat="1" hidden="1">
      <c r="A74" s="5" t="s">
        <v>77</v>
      </c>
      <c r="B74" s="6">
        <v>41795</v>
      </c>
      <c r="C74" s="14"/>
      <c r="D74" s="14"/>
      <c r="E74" s="6"/>
      <c r="F74" s="6"/>
      <c r="G74" s="6"/>
      <c r="H74" s="13">
        <f t="shared" si="5"/>
        <v>0</v>
      </c>
      <c r="I74" s="6"/>
      <c r="K74" s="6">
        <v>41912</v>
      </c>
      <c r="L74" s="13">
        <f t="shared" si="13"/>
        <v>16.714285714285715</v>
      </c>
      <c r="M74" s="13">
        <f t="shared" si="10"/>
        <v>0</v>
      </c>
      <c r="N74" s="13">
        <f t="shared" si="11"/>
        <v>0</v>
      </c>
      <c r="O74" s="13">
        <f t="shared" si="12"/>
        <v>0</v>
      </c>
      <c r="P74" s="2" t="s">
        <v>78</v>
      </c>
    </row>
    <row r="75" spans="1:16" s="2" customFormat="1">
      <c r="A75" s="5" t="s">
        <v>109</v>
      </c>
      <c r="B75" s="6">
        <v>41795</v>
      </c>
      <c r="C75" s="14"/>
      <c r="D75" s="14"/>
      <c r="E75" s="6"/>
      <c r="F75" s="6"/>
      <c r="G75" s="6"/>
      <c r="H75" s="13">
        <f t="shared" si="5"/>
        <v>0</v>
      </c>
      <c r="I75" s="6"/>
      <c r="J75" s="6" t="s">
        <v>19</v>
      </c>
      <c r="K75" s="6"/>
      <c r="L75" s="13">
        <f t="shared" si="13"/>
        <v>0</v>
      </c>
      <c r="M75" s="13">
        <f t="shared" si="10"/>
        <v>0</v>
      </c>
      <c r="N75" s="13">
        <f t="shared" si="11"/>
        <v>0</v>
      </c>
      <c r="O75" s="13">
        <f t="shared" si="12"/>
        <v>0</v>
      </c>
      <c r="P75" s="2" t="s">
        <v>89</v>
      </c>
    </row>
    <row r="76" spans="1:16" s="2" customFormat="1">
      <c r="A76" s="11" t="s">
        <v>108</v>
      </c>
      <c r="B76" s="12">
        <v>41791</v>
      </c>
      <c r="C76" s="16">
        <v>50247</v>
      </c>
      <c r="D76" s="16"/>
      <c r="E76" s="12"/>
      <c r="F76" s="12"/>
      <c r="G76" s="12">
        <v>41921</v>
      </c>
      <c r="H76" s="13">
        <f t="shared" si="5"/>
        <v>41921</v>
      </c>
      <c r="I76" s="12"/>
      <c r="J76" s="6" t="s">
        <v>19</v>
      </c>
      <c r="K76" s="12">
        <v>41956</v>
      </c>
      <c r="L76" s="13">
        <f t="shared" si="13"/>
        <v>23.571428571428573</v>
      </c>
      <c r="M76" s="13">
        <f t="shared" si="10"/>
        <v>0</v>
      </c>
      <c r="N76" s="13">
        <f t="shared" si="11"/>
        <v>5</v>
      </c>
      <c r="O76" s="13">
        <f t="shared" si="12"/>
        <v>0</v>
      </c>
    </row>
    <row r="77" spans="1:16" s="2" customFormat="1">
      <c r="A77" s="11" t="s">
        <v>33</v>
      </c>
      <c r="B77" s="12">
        <v>41789</v>
      </c>
      <c r="C77" s="16" t="s">
        <v>11</v>
      </c>
      <c r="D77" s="16"/>
      <c r="E77" s="12">
        <v>41880</v>
      </c>
      <c r="F77" s="12">
        <v>41911</v>
      </c>
      <c r="G77" s="12">
        <v>41914</v>
      </c>
      <c r="H77" s="13">
        <f t="shared" si="5"/>
        <v>3</v>
      </c>
      <c r="I77" s="12">
        <v>41960</v>
      </c>
      <c r="J77" s="6" t="s">
        <v>34</v>
      </c>
      <c r="K77" s="29">
        <v>41970</v>
      </c>
      <c r="L77" s="13">
        <f t="shared" si="13"/>
        <v>25.857142857142858</v>
      </c>
      <c r="M77" s="13">
        <f t="shared" si="10"/>
        <v>8.4285714285714288</v>
      </c>
      <c r="N77" s="13">
        <f t="shared" si="11"/>
        <v>8</v>
      </c>
      <c r="O77" s="13">
        <f t="shared" si="12"/>
        <v>1.4285714285714286</v>
      </c>
    </row>
    <row r="78" spans="1:16" s="2" customFormat="1">
      <c r="A78" s="5" t="s">
        <v>54</v>
      </c>
      <c r="B78" s="6">
        <v>41778</v>
      </c>
      <c r="C78" s="14" t="s">
        <v>22</v>
      </c>
      <c r="D78" s="14"/>
      <c r="E78" s="6"/>
      <c r="F78" s="6">
        <v>41877</v>
      </c>
      <c r="G78" s="6">
        <v>41897</v>
      </c>
      <c r="H78" s="13">
        <f t="shared" si="5"/>
        <v>20</v>
      </c>
      <c r="I78" s="6">
        <v>41932</v>
      </c>
      <c r="J78" s="6"/>
      <c r="K78" s="12">
        <v>41935</v>
      </c>
      <c r="L78" s="13">
        <f t="shared" si="13"/>
        <v>22.428571428571427</v>
      </c>
      <c r="M78" s="13">
        <f t="shared" si="10"/>
        <v>8.2857142857142865</v>
      </c>
      <c r="N78" s="13">
        <f t="shared" si="11"/>
        <v>5.4285714285714288</v>
      </c>
      <c r="O78" s="13">
        <f t="shared" si="12"/>
        <v>0.42857142857142855</v>
      </c>
    </row>
    <row r="79" spans="1:16" s="2" customFormat="1">
      <c r="A79" s="9" t="s">
        <v>55</v>
      </c>
      <c r="B79" s="10">
        <v>41775</v>
      </c>
      <c r="C79" s="17" t="s">
        <v>17</v>
      </c>
      <c r="D79" s="17"/>
      <c r="E79" s="10"/>
      <c r="F79" s="10">
        <v>41834</v>
      </c>
      <c r="G79" s="10">
        <v>41838</v>
      </c>
      <c r="H79" s="13">
        <f t="shared" ref="H79:H95" si="14">G79-F79</f>
        <v>4</v>
      </c>
      <c r="I79" s="10"/>
      <c r="J79" s="10"/>
      <c r="K79" s="10">
        <v>41879</v>
      </c>
      <c r="L79" s="13">
        <f t="shared" si="13"/>
        <v>14.857142857142858</v>
      </c>
      <c r="M79" s="13">
        <f t="shared" si="10"/>
        <v>6.4285714285714288</v>
      </c>
      <c r="N79" s="13">
        <f t="shared" si="11"/>
        <v>5.8571428571428568</v>
      </c>
      <c r="O79" s="13">
        <f t="shared" si="12"/>
        <v>0</v>
      </c>
    </row>
    <row r="80" spans="1:16" s="2" customFormat="1">
      <c r="A80" s="5" t="s">
        <v>46</v>
      </c>
      <c r="B80" s="6">
        <v>41771</v>
      </c>
      <c r="C80" s="14" t="s">
        <v>29</v>
      </c>
      <c r="D80" s="14"/>
      <c r="E80" s="6"/>
      <c r="F80" s="6"/>
      <c r="G80" s="6">
        <v>41913</v>
      </c>
      <c r="H80" s="13">
        <f t="shared" si="14"/>
        <v>41913</v>
      </c>
      <c r="I80" s="6"/>
      <c r="J80" s="6"/>
      <c r="K80" s="12">
        <v>41929</v>
      </c>
      <c r="L80" s="13">
        <f t="shared" si="13"/>
        <v>22.571428571428573</v>
      </c>
      <c r="M80" s="13">
        <f t="shared" ref="M80:M96" si="15">IF($K80*F80&gt;0,($K80-F80)/7, )</f>
        <v>0</v>
      </c>
      <c r="N80" s="13">
        <f t="shared" ref="N80:N96" si="16">IF($K80*G80&gt;0,($K80-G80)/7, )</f>
        <v>2.2857142857142856</v>
      </c>
      <c r="O80" s="13">
        <f t="shared" ref="O80:O96" si="17">IF($K80*I80&gt;0,($K80-I80)/7, )</f>
        <v>0</v>
      </c>
      <c r="P80"/>
    </row>
    <row r="81" spans="1:16" s="2" customFormat="1">
      <c r="A81" s="5" t="s">
        <v>56</v>
      </c>
      <c r="B81" s="6">
        <v>41770</v>
      </c>
      <c r="C81" s="14"/>
      <c r="D81" s="14"/>
      <c r="E81" s="6"/>
      <c r="F81" s="6"/>
      <c r="G81" s="6"/>
      <c r="H81" s="13">
        <f t="shared" si="14"/>
        <v>0</v>
      </c>
      <c r="I81" s="6"/>
      <c r="K81" s="6">
        <v>41908</v>
      </c>
      <c r="L81" s="13">
        <f t="shared" si="13"/>
        <v>19.714285714285715</v>
      </c>
      <c r="M81" s="13">
        <f t="shared" si="15"/>
        <v>0</v>
      </c>
      <c r="N81" s="13">
        <f t="shared" si="16"/>
        <v>0</v>
      </c>
      <c r="O81" s="13">
        <f t="shared" si="17"/>
        <v>0</v>
      </c>
    </row>
    <row r="82" spans="1:16">
      <c r="A82" s="5" t="s">
        <v>18</v>
      </c>
      <c r="B82" s="6">
        <v>41759</v>
      </c>
      <c r="C82" s="14">
        <v>57442</v>
      </c>
      <c r="D82" s="14"/>
      <c r="E82" s="6">
        <v>41883</v>
      </c>
      <c r="F82" s="6">
        <v>41929</v>
      </c>
      <c r="G82" s="6">
        <v>41933</v>
      </c>
      <c r="H82" s="13">
        <f t="shared" si="14"/>
        <v>4</v>
      </c>
      <c r="I82" s="6"/>
      <c r="J82" s="6" t="s">
        <v>79</v>
      </c>
      <c r="K82" s="12"/>
      <c r="L82" s="13">
        <f t="shared" si="13"/>
        <v>0</v>
      </c>
      <c r="M82" s="13">
        <f t="shared" si="15"/>
        <v>0</v>
      </c>
      <c r="N82" s="13">
        <f t="shared" si="16"/>
        <v>0</v>
      </c>
      <c r="O82" s="13">
        <f t="shared" si="17"/>
        <v>0</v>
      </c>
      <c r="P82" s="2" t="s">
        <v>80</v>
      </c>
    </row>
    <row r="83" spans="1:16" s="2" customFormat="1">
      <c r="A83" s="7" t="s">
        <v>37</v>
      </c>
      <c r="B83" s="8">
        <v>41753</v>
      </c>
      <c r="C83" s="18"/>
      <c r="D83" s="18"/>
      <c r="E83" s="8"/>
      <c r="F83" s="8"/>
      <c r="G83" s="8"/>
      <c r="H83" s="13">
        <f t="shared" si="14"/>
        <v>0</v>
      </c>
      <c r="I83" s="8"/>
      <c r="J83" s="8"/>
      <c r="K83" s="8">
        <v>41842</v>
      </c>
      <c r="L83" s="13">
        <f t="shared" si="13"/>
        <v>12.714285714285714</v>
      </c>
      <c r="M83" s="13">
        <f t="shared" si="15"/>
        <v>0</v>
      </c>
      <c r="N83" s="13">
        <f t="shared" si="16"/>
        <v>0</v>
      </c>
      <c r="O83" s="13">
        <f t="shared" si="17"/>
        <v>0</v>
      </c>
    </row>
    <row r="84" spans="1:16">
      <c r="A84" s="7" t="s">
        <v>57</v>
      </c>
      <c r="B84" s="8">
        <v>41752</v>
      </c>
      <c r="C84" s="18"/>
      <c r="D84" s="18"/>
      <c r="E84" s="8"/>
      <c r="F84" s="8">
        <v>41797</v>
      </c>
      <c r="G84" s="8">
        <v>41799</v>
      </c>
      <c r="H84" s="13">
        <f t="shared" si="14"/>
        <v>2</v>
      </c>
      <c r="I84" s="8"/>
      <c r="J84" s="8"/>
      <c r="K84" s="8">
        <v>41837</v>
      </c>
      <c r="L84" s="13">
        <f t="shared" si="13"/>
        <v>12.142857142857142</v>
      </c>
      <c r="M84" s="13">
        <f t="shared" si="15"/>
        <v>5.7142857142857144</v>
      </c>
      <c r="N84" s="13">
        <f t="shared" si="16"/>
        <v>5.4285714285714288</v>
      </c>
      <c r="O84" s="13">
        <f t="shared" si="17"/>
        <v>0</v>
      </c>
      <c r="P84" s="2"/>
    </row>
    <row r="85" spans="1:16">
      <c r="A85" s="7" t="s">
        <v>69</v>
      </c>
      <c r="B85" s="8">
        <v>41733</v>
      </c>
      <c r="C85" s="18"/>
      <c r="D85" s="18"/>
      <c r="E85" s="8"/>
      <c r="F85" s="8"/>
      <c r="G85" s="8"/>
      <c r="H85" s="13">
        <f t="shared" si="14"/>
        <v>0</v>
      </c>
      <c r="I85" s="8"/>
      <c r="J85" s="8"/>
      <c r="K85" s="8">
        <v>41846</v>
      </c>
      <c r="L85" s="13">
        <f t="shared" si="13"/>
        <v>16.142857142857142</v>
      </c>
      <c r="M85" s="13">
        <f t="shared" si="15"/>
        <v>0</v>
      </c>
      <c r="N85" s="13">
        <f t="shared" si="16"/>
        <v>0</v>
      </c>
      <c r="O85" s="13">
        <f t="shared" si="17"/>
        <v>0</v>
      </c>
      <c r="P85" s="2"/>
    </row>
    <row r="86" spans="1:16">
      <c r="A86" s="7" t="s">
        <v>58</v>
      </c>
      <c r="B86" s="8">
        <v>41731</v>
      </c>
      <c r="C86" s="18"/>
      <c r="D86" s="18"/>
      <c r="E86" s="8"/>
      <c r="F86" s="8">
        <v>41765</v>
      </c>
      <c r="G86" s="8">
        <v>41767</v>
      </c>
      <c r="H86" s="13">
        <f t="shared" si="14"/>
        <v>2</v>
      </c>
      <c r="I86" s="8"/>
      <c r="J86" s="8"/>
      <c r="K86" s="8">
        <v>41819</v>
      </c>
      <c r="L86" s="13">
        <f t="shared" si="13"/>
        <v>12.571428571428571</v>
      </c>
      <c r="M86" s="13">
        <f t="shared" si="15"/>
        <v>7.7142857142857144</v>
      </c>
      <c r="N86" s="13">
        <f t="shared" si="16"/>
        <v>7.4285714285714288</v>
      </c>
      <c r="O86" s="13">
        <f t="shared" si="17"/>
        <v>0</v>
      </c>
    </row>
    <row r="87" spans="1:16">
      <c r="A87" s="9" t="s">
        <v>59</v>
      </c>
      <c r="B87" s="10">
        <v>41729</v>
      </c>
      <c r="C87" s="17"/>
      <c r="D87" s="17"/>
      <c r="E87" s="10"/>
      <c r="F87" s="10"/>
      <c r="G87" s="10"/>
      <c r="H87" s="13">
        <f t="shared" si="14"/>
        <v>0</v>
      </c>
      <c r="I87" s="10"/>
      <c r="J87" s="10"/>
      <c r="K87" s="10">
        <v>41815</v>
      </c>
      <c r="L87" s="13">
        <f t="shared" si="13"/>
        <v>12.285714285714286</v>
      </c>
      <c r="M87" s="13">
        <f t="shared" si="15"/>
        <v>0</v>
      </c>
      <c r="N87" s="13">
        <f t="shared" si="16"/>
        <v>0</v>
      </c>
      <c r="O87" s="13">
        <f t="shared" si="17"/>
        <v>0</v>
      </c>
      <c r="P87" s="2"/>
    </row>
    <row r="88" spans="1:16">
      <c r="A88" s="7" t="s">
        <v>60</v>
      </c>
      <c r="B88" s="8">
        <v>41724</v>
      </c>
      <c r="C88" s="18"/>
      <c r="D88" s="18"/>
      <c r="E88" s="8"/>
      <c r="F88" s="8"/>
      <c r="G88" s="8"/>
      <c r="H88" s="13">
        <f t="shared" si="14"/>
        <v>0</v>
      </c>
      <c r="I88" s="8"/>
      <c r="J88" s="8"/>
      <c r="K88" s="8">
        <v>41818</v>
      </c>
      <c r="L88" s="13">
        <f t="shared" si="13"/>
        <v>13.428571428571429</v>
      </c>
      <c r="M88" s="13">
        <f t="shared" si="15"/>
        <v>0</v>
      </c>
      <c r="N88" s="13">
        <f t="shared" si="16"/>
        <v>0</v>
      </c>
      <c r="O88" s="13">
        <f t="shared" si="17"/>
        <v>0</v>
      </c>
    </row>
    <row r="89" spans="1:16">
      <c r="A89" s="9" t="s">
        <v>61</v>
      </c>
      <c r="B89" s="10">
        <v>41708</v>
      </c>
      <c r="C89" s="17"/>
      <c r="D89" s="17"/>
      <c r="E89" s="10"/>
      <c r="F89" s="10"/>
      <c r="G89" s="10"/>
      <c r="H89" s="13">
        <f t="shared" si="14"/>
        <v>0</v>
      </c>
      <c r="I89" s="10"/>
      <c r="J89" s="10"/>
      <c r="K89" s="10">
        <v>41831</v>
      </c>
      <c r="L89" s="13">
        <f t="shared" si="13"/>
        <v>17.571428571428573</v>
      </c>
      <c r="M89" s="13">
        <f t="shared" si="15"/>
        <v>0</v>
      </c>
      <c r="N89" s="13">
        <f t="shared" si="16"/>
        <v>0</v>
      </c>
      <c r="O89" s="13">
        <f t="shared" si="17"/>
        <v>0</v>
      </c>
    </row>
    <row r="90" spans="1:16">
      <c r="A90" s="9" t="s">
        <v>72</v>
      </c>
      <c r="B90" s="10">
        <v>41705</v>
      </c>
      <c r="C90" s="17" t="s">
        <v>73</v>
      </c>
      <c r="D90" s="17"/>
      <c r="E90" s="10"/>
      <c r="F90" s="10">
        <v>41747</v>
      </c>
      <c r="G90" s="10">
        <v>41750</v>
      </c>
      <c r="H90" s="13">
        <f t="shared" si="14"/>
        <v>3</v>
      </c>
      <c r="I90" s="10">
        <v>41791</v>
      </c>
      <c r="J90" s="10"/>
      <c r="K90" s="10">
        <v>41795</v>
      </c>
      <c r="L90" s="13">
        <f t="shared" si="13"/>
        <v>12.857142857142858</v>
      </c>
      <c r="M90" s="13">
        <f t="shared" si="15"/>
        <v>6.8571428571428568</v>
      </c>
      <c r="N90" s="13">
        <f t="shared" si="16"/>
        <v>6.4285714285714288</v>
      </c>
      <c r="O90" s="13">
        <f t="shared" si="17"/>
        <v>0.5714285714285714</v>
      </c>
    </row>
    <row r="91" spans="1:16">
      <c r="A91" s="9" t="s">
        <v>62</v>
      </c>
      <c r="B91" s="10">
        <v>41690</v>
      </c>
      <c r="C91" s="17"/>
      <c r="D91" s="17"/>
      <c r="E91" s="10"/>
      <c r="F91" s="10"/>
      <c r="G91" s="10"/>
      <c r="H91" s="13">
        <f t="shared" si="14"/>
        <v>0</v>
      </c>
      <c r="I91" s="10"/>
      <c r="J91" s="10"/>
      <c r="K91" s="10">
        <v>41810</v>
      </c>
      <c r="L91" s="13">
        <f t="shared" si="13"/>
        <v>17.142857142857142</v>
      </c>
      <c r="M91" s="13">
        <f t="shared" si="15"/>
        <v>0</v>
      </c>
      <c r="N91" s="13">
        <f t="shared" si="16"/>
        <v>0</v>
      </c>
      <c r="O91" s="13">
        <f t="shared" si="17"/>
        <v>0</v>
      </c>
    </row>
    <row r="92" spans="1:16">
      <c r="A92" s="9" t="s">
        <v>63</v>
      </c>
      <c r="B92" s="10">
        <v>41670</v>
      </c>
      <c r="C92" s="17"/>
      <c r="D92" s="17"/>
      <c r="E92" s="10"/>
      <c r="F92" s="10"/>
      <c r="G92" s="10"/>
      <c r="H92" s="13">
        <f t="shared" si="14"/>
        <v>0</v>
      </c>
      <c r="I92" s="10"/>
      <c r="J92" s="10"/>
      <c r="K92" s="10">
        <v>41774</v>
      </c>
      <c r="L92" s="13">
        <f t="shared" si="13"/>
        <v>14.857142857142858</v>
      </c>
      <c r="M92" s="13">
        <f t="shared" si="15"/>
        <v>0</v>
      </c>
      <c r="N92" s="13">
        <f t="shared" si="16"/>
        <v>0</v>
      </c>
      <c r="O92" s="13">
        <f t="shared" si="17"/>
        <v>0</v>
      </c>
    </row>
    <row r="93" spans="1:16">
      <c r="A93" s="9" t="s">
        <v>74</v>
      </c>
      <c r="B93" s="10">
        <v>41658</v>
      </c>
      <c r="C93" s="17"/>
      <c r="D93" s="17"/>
      <c r="E93" s="10"/>
      <c r="F93" s="10">
        <v>41697</v>
      </c>
      <c r="G93" s="10">
        <v>41699</v>
      </c>
      <c r="H93" s="13">
        <f t="shared" si="14"/>
        <v>2</v>
      </c>
      <c r="I93" s="10">
        <v>41740</v>
      </c>
      <c r="J93" s="10"/>
      <c r="K93" s="10">
        <v>41747</v>
      </c>
      <c r="L93" s="13">
        <f t="shared" si="13"/>
        <v>12.714285714285714</v>
      </c>
      <c r="M93" s="13">
        <f t="shared" si="15"/>
        <v>7.1428571428571432</v>
      </c>
      <c r="N93" s="13">
        <f t="shared" si="16"/>
        <v>6.8571428571428568</v>
      </c>
      <c r="O93" s="13">
        <f t="shared" si="17"/>
        <v>1</v>
      </c>
    </row>
    <row r="94" spans="1:16">
      <c r="A94" s="7" t="s">
        <v>64</v>
      </c>
      <c r="B94" s="8">
        <v>41628</v>
      </c>
      <c r="C94" s="18"/>
      <c r="D94" s="18"/>
      <c r="E94" s="8"/>
      <c r="F94" s="8">
        <v>41684</v>
      </c>
      <c r="G94" s="8">
        <v>41690</v>
      </c>
      <c r="H94" s="13">
        <f t="shared" si="14"/>
        <v>6</v>
      </c>
      <c r="I94" s="8"/>
      <c r="J94" s="8"/>
      <c r="K94" s="8">
        <v>41727</v>
      </c>
      <c r="L94" s="13">
        <f t="shared" si="13"/>
        <v>14.142857142857142</v>
      </c>
      <c r="M94" s="13">
        <f t="shared" si="15"/>
        <v>6.1428571428571432</v>
      </c>
      <c r="N94" s="13">
        <f t="shared" si="16"/>
        <v>5.2857142857142856</v>
      </c>
      <c r="O94" s="13">
        <f t="shared" si="17"/>
        <v>0</v>
      </c>
    </row>
    <row r="95" spans="1:16">
      <c r="A95" s="5" t="s">
        <v>65</v>
      </c>
      <c r="B95" s="6">
        <v>41627</v>
      </c>
      <c r="C95" s="14"/>
      <c r="D95" s="14"/>
      <c r="E95" s="6"/>
      <c r="F95" s="6">
        <v>41730</v>
      </c>
      <c r="G95" s="6">
        <v>41732</v>
      </c>
      <c r="H95" s="13">
        <f t="shared" si="14"/>
        <v>2</v>
      </c>
      <c r="I95" s="6"/>
      <c r="J95" s="6"/>
      <c r="K95" s="6">
        <v>41779</v>
      </c>
      <c r="L95" s="13">
        <f t="shared" si="13"/>
        <v>21.714285714285715</v>
      </c>
      <c r="M95" s="13">
        <f t="shared" si="15"/>
        <v>7</v>
      </c>
      <c r="N95" s="13">
        <f t="shared" si="16"/>
        <v>6.7142857142857144</v>
      </c>
      <c r="O95" s="13">
        <f t="shared" si="17"/>
        <v>0</v>
      </c>
    </row>
    <row r="96" spans="1:16">
      <c r="A96" s="5" t="s">
        <v>66</v>
      </c>
      <c r="B96" s="6">
        <v>41583</v>
      </c>
      <c r="C96" s="14"/>
      <c r="D96" s="14"/>
      <c r="E96" s="6"/>
      <c r="F96" s="6">
        <v>41683</v>
      </c>
      <c r="G96" s="6">
        <v>41688</v>
      </c>
      <c r="H96" s="13">
        <f>G96-F96</f>
        <v>5</v>
      </c>
      <c r="I96" s="6"/>
      <c r="J96" s="6"/>
      <c r="K96" s="6">
        <v>41729</v>
      </c>
      <c r="L96" s="13">
        <f t="shared" si="13"/>
        <v>20.857142857142858</v>
      </c>
      <c r="M96" s="13">
        <f t="shared" si="15"/>
        <v>6.5714285714285712</v>
      </c>
      <c r="N96" s="13">
        <f t="shared" si="16"/>
        <v>5.8571428571428568</v>
      </c>
      <c r="O96" s="13">
        <f t="shared" si="17"/>
        <v>0</v>
      </c>
    </row>
    <row r="97" spans="1:16">
      <c r="A97" s="24" t="s">
        <v>50</v>
      </c>
      <c r="B97" s="25"/>
      <c r="C97" s="26"/>
      <c r="D97" s="26"/>
      <c r="E97" s="25"/>
      <c r="F97" s="25"/>
      <c r="G97" s="25"/>
      <c r="H97" s="25"/>
      <c r="I97" s="25"/>
      <c r="J97" s="25" t="s">
        <v>41</v>
      </c>
      <c r="K97" s="27"/>
      <c r="L97" s="13"/>
      <c r="M97" s="13"/>
      <c r="N97" s="13"/>
      <c r="O97" s="13"/>
      <c r="P97" s="2" t="s">
        <v>45</v>
      </c>
    </row>
    <row r="98" spans="1:16" s="2" customFormat="1">
      <c r="A98" s="5" t="s">
        <v>25</v>
      </c>
      <c r="B98" s="6"/>
      <c r="C98" s="14"/>
      <c r="D98" s="14"/>
      <c r="E98" s="6"/>
      <c r="F98" s="6"/>
      <c r="G98" s="6"/>
      <c r="H98" s="6"/>
      <c r="I98" s="6"/>
      <c r="J98" s="6" t="s">
        <v>8</v>
      </c>
      <c r="K98" s="6"/>
      <c r="L98" s="13"/>
      <c r="M98" s="13"/>
      <c r="N98" s="13"/>
      <c r="O98" s="13"/>
    </row>
    <row r="100" spans="1:16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6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8" spans="1:16">
      <c r="B108" s="4"/>
      <c r="C108" s="19"/>
      <c r="D108" s="19"/>
      <c r="E108" s="4"/>
      <c r="F108" s="4"/>
      <c r="G108" s="4"/>
      <c r="H108" s="4"/>
      <c r="I108" s="4"/>
      <c r="J108" s="4"/>
    </row>
    <row r="109" spans="1:16">
      <c r="B109" s="4"/>
      <c r="C109" s="19"/>
      <c r="D109" s="19"/>
      <c r="E109" s="4"/>
      <c r="F109" s="4"/>
      <c r="G109" s="4"/>
      <c r="H109" s="4"/>
      <c r="I109" s="4"/>
      <c r="J109" s="4"/>
    </row>
  </sheetData>
  <sortState ref="A4:O87">
    <sortCondition descending="1" ref="B4:B87"/>
  </sortState>
  <mergeCells count="2">
    <mergeCell ref="B101:L101"/>
    <mergeCell ref="B100:L100"/>
  </mergeCells>
  <phoneticPr fontId="0" type="noConversion"/>
  <conditionalFormatting sqref="L3:O98 H4:H96">
    <cfRule type="cellIs" dxfId="0" priority="16" operator="equal">
      <formula>0</formula>
    </cfRule>
  </conditionalFormatting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Besmer</dc:creator>
  <cp:lastModifiedBy>kip1wa2</cp:lastModifiedBy>
  <dcterms:created xsi:type="dcterms:W3CDTF">2014-06-15T21:52:01Z</dcterms:created>
  <dcterms:modified xsi:type="dcterms:W3CDTF">2014-11-24T18:07:54Z</dcterms:modified>
</cp:coreProperties>
</file>